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0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<sst xmlns="http://schemas.openxmlformats.org/spreadsheetml/2006/main" count="202" uniqueCount="83">
  <si>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</si>
  <si>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</si>
  <si>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</si>
  <si>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</si>
  <si>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</si>
  <si>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</si>
  <si>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</si>
  <si>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</si>
  <si>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</si>
  <si>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</si>
  <si>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</si>
  <si>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</si>
  <si>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</si>
  <si>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</si>
  <si>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</si>
  <si>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</si>
  <si>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</si>
  <si>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</si>
  <si>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</si>
  <si>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</si>
  <si>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</si>
  <si>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</si>
  <si>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</si>
  <si>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</si>
  <si>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</si>
  <si>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</si>
  <si>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</si>
  <si>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</si>
  <si>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</si>
  <si>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</si>
  <si>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</si>
  <si>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</si>
  <si>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</si>
  <si>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</si>
  <si>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</si>
  <si>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</si>
  <si>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NOVA VENEZA</t>
  </si>
  <si>
    <t>SALDO DO EMPREGO FORMAL EM NOVA VENEZA (GÊNERO MASCULINO)</t>
  </si>
  <si>
    <t>SALDO DO EMPREGO FORMAL EM NOVA VENEZA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</si>
  <si>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</si>
  <si>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</si>
  <si>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</si>
  <si>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</si>
  <si>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</si>
  <si>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</si>
  <si>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</si>
  <si>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</si>
  <si>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</si>
  <si>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</si>
  <si>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</si>
  <si>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Variação (%)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</si>
  <si>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</si>
  <si>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</si>
  <si>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</si>
  <si>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</si>
  <si>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</si>
  <si>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</si>
  <si>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</si>
  <si>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</si>
  <si>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</si>
  <si>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</si>
  <si>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</si>
  <si>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</si>
  <si>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</si>
  <si>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</si>
  <si>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</si>
  <si>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</si>
  <si>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</si>
  <si>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</si>
  <si>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</si>
  <si>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</si>
  <si>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</si>
  <si>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</si>
  <si>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</si>
  <si>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</si>
  <si>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NOVA VENEZA (FAIXA ETÁRIA) - 2012</t>
  </si>
  <si>
    <t>SALDO DO EMPREGO FORMAL EM NOVA VENEZA (GRAU DE INSTRUÇÃO) - 2012</t>
  </si>
  <si>
    <t>* Calculado com base no Salário Mínimo Mensal (R$ 622,00)</t>
  </si>
  <si>
    <t>SALDO DO EMPREGO FORMAL EM NOVA VENEZA (Faixa de Remuneração Mensal*) - 2012</t>
  </si>
  <si>
    <t>SALDO DE EMPREGOS FORMAL EM NOVA VENEZA (ATIVIDADES ECONÔMICAS) - 2012</t>
  </si>
  <si>
    <t>ESTOQUE DE EMPREGOS EM NOVA VENEZA - 2012</t>
  </si>
  <si>
    <t>-</t>
  </si>
  <si>
    <t xml:space="preserve">MERCADO DE TRABALHO - NOVA VENEZA | Setembro/12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</si>
</sst>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3562350</xdr:colOff>
      <xdr:row>11</xdr:row>
      <xdr:rowOff>76200</xdr:rowOff>
    </xdr:from>
    <xdr:to>
      <xdr:col>3</xdr:col>
      <xdr:colOff>228600</xdr:colOff>
      <xdr:row>35</xdr:row>
      <xdr:rowOff>114300</xdr:rowOff>
    </xdr:to>
    <xdr:pic>
      <xdr:nvPicPr>
        <xdr:cNvPr id="1" name="Imagem 4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914525"/>
          <a:ext cx="39909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17</xdr:row>
      <xdr:rowOff>9525</xdr:rowOff>
    </xdr:from>
    <xdr:to>
      <xdr:col>1</xdr:col>
      <xdr:colOff>3714750</xdr:colOff>
      <xdr:row>26</xdr:row>
      <xdr:rowOff>152400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2847975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76200</xdr:rowOff>
    </xdr:from>
    <xdr:to>
      <xdr:col>6</xdr:col>
      <xdr:colOff>276225</xdr:colOff>
      <xdr:row>26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752725"/>
          <a:ext cx="1476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f>SUM(Gênero_Masculino!B3+Gênero_Feminino!B3)</f>
        <v>49</v>
      </c>
      <c r="C3" s="38">
        <f>SUM(Gênero_Masculino!C3+Gênero_Feminino!C3)</f>
        <v>-41</v>
      </c>
      <c r="D3" s="38">
        <f>SUM(Gênero_Masculino!D3+Gênero_Feminino!D3)</f>
        <v>-8</v>
      </c>
      <c r="E3" s="38">
        <f>SUM(Gênero_Masculino!E3+Gênero_Feminino!E3)</f>
        <v>-13</v>
      </c>
      <c r="F3" s="38">
        <f>SUM(Gênero_Masculino!F3+Gênero_Feminino!F3)</f>
        <v>-29</v>
      </c>
      <c r="G3" s="38">
        <f>SUM(Gênero_Masculino!G3+Gênero_Feminino!G3)</f>
        <v>-63</v>
      </c>
      <c r="H3" s="38">
        <f>SUM(Gênero_Masculino!H3+Gênero_Feminino!H3)</f>
        <v>-58</v>
      </c>
      <c r="I3" s="38">
        <f>SUM(Gênero_Masculino!I3+Gênero_Feminino!I3)</f>
        <v>35</v>
      </c>
      <c r="J3" s="38">
        <f>SUM(Gênero_Masculino!J3+Gênero_Feminino!J3)</f>
        <v>-230</v>
      </c>
      <c r="K3" s="38">
        <f>SUM(Gênero_Masculino!K3+Gênero_Feminino!K3)</f>
        <v>61</v>
      </c>
      <c r="L3" s="38">
        <f>SUM(Gênero_Masculino!L3+Gênero_Feminino!L3)</f>
        <v>113</v>
      </c>
      <c r="M3" s="38">
        <v>17</v>
      </c>
      <c r="N3" s="39">
        <f>SUM(B3:M3)</f>
        <v>-167</v>
      </c>
    </row>
    <row r="4" spans="1:14" ht="15.75">
      <c r="A4" s="3" t="s">
        <v>3</v>
      </c>
      <c r="B4" s="38">
        <f>SUM(Gênero_Masculino!B4+Gênero_Feminino!B4)</f>
        <v>7</v>
      </c>
      <c r="C4" s="38">
        <f>SUM(Gênero_Masculino!C4+Gênero_Feminino!C4)</f>
        <v>82</v>
      </c>
      <c r="D4" s="38">
        <f>SUM(Gênero_Masculino!D4+Gênero_Feminino!D4)</f>
        <v>15</v>
      </c>
      <c r="E4" s="38">
        <f>SUM(Gênero_Masculino!E4+Gênero_Feminino!E4)</f>
        <v>26</v>
      </c>
      <c r="F4" s="38">
        <f>SUM(Gênero_Masculino!F4+Gênero_Feminino!F4)</f>
        <v>24</v>
      </c>
      <c r="G4" s="38">
        <f>SUM(Gênero_Masculino!G4+Gênero_Feminino!G4)</f>
        <v>62</v>
      </c>
      <c r="H4" s="38">
        <f>SUM(Gênero_Masculino!H4+Gênero_Feminino!H4)</f>
        <v>169</v>
      </c>
      <c r="I4" s="38">
        <f>SUM(Gênero_Masculino!I4+Gênero_Feminino!I4)</f>
        <v>100</v>
      </c>
      <c r="J4" s="38">
        <f>SUM(Gênero_Masculino!J4+Gênero_Feminino!J4)</f>
        <v>-142</v>
      </c>
      <c r="K4" s="38">
        <f>SUM(Gênero_Masculino!K4+Gênero_Feminino!K4)</f>
        <v>-25</v>
      </c>
      <c r="L4" s="38">
        <f>SUM(Gênero_Masculino!L4+Gênero_Feminino!L4)</f>
        <v>66</v>
      </c>
      <c r="M4" s="38">
        <v>103</v>
      </c>
      <c r="N4" s="39">
        <f aca="true" t="shared" si="0" ref="N4:N14">SUM(B4:M4)</f>
        <v>487</v>
      </c>
    </row>
    <row r="5" spans="1:14" ht="15.75">
      <c r="A5" s="3" t="s">
        <v>4</v>
      </c>
      <c r="B5" s="38">
        <f>SUM(Gênero_Masculino!B5+Gênero_Feminino!B5)</f>
        <v>-6</v>
      </c>
      <c r="C5" s="38">
        <f>SUM(Gênero_Masculino!C5+Gênero_Feminino!C5)</f>
        <v>50</v>
      </c>
      <c r="D5" s="38">
        <f>SUM(Gênero_Masculino!D5+Gênero_Feminino!D5)</f>
        <v>12</v>
      </c>
      <c r="E5" s="38">
        <f>SUM(Gênero_Masculino!E5+Gênero_Feminino!E5)</f>
        <v>43</v>
      </c>
      <c r="F5" s="38">
        <f>SUM(Gênero_Masculino!F5+Gênero_Feminino!F5)</f>
        <v>-37</v>
      </c>
      <c r="G5" s="38">
        <f>SUM(Gênero_Masculino!G5+Gênero_Feminino!G5)</f>
        <v>-22</v>
      </c>
      <c r="H5" s="38">
        <f>SUM(Gênero_Masculino!H5+Gênero_Feminino!H5)</f>
        <v>171</v>
      </c>
      <c r="I5" s="38">
        <f>SUM(Gênero_Masculino!I5+Gênero_Feminino!I5)</f>
        <v>113</v>
      </c>
      <c r="J5" s="38">
        <f>SUM(Gênero_Masculino!J5+Gênero_Feminino!J5)</f>
        <v>16</v>
      </c>
      <c r="K5" s="38">
        <f>SUM(Gênero_Masculino!K5+Gênero_Feminino!K5)</f>
        <v>6</v>
      </c>
      <c r="L5" s="38">
        <f>SUM(Gênero_Masculino!L5+Gênero_Feminino!L5)</f>
        <v>1</v>
      </c>
      <c r="M5" s="38">
        <v>41</v>
      </c>
      <c r="N5" s="39">
        <f t="shared" si="0"/>
        <v>388</v>
      </c>
    </row>
    <row r="6" spans="1:14" ht="15.75">
      <c r="A6" s="3" t="s">
        <v>5</v>
      </c>
      <c r="B6" s="38">
        <f>SUM(Gênero_Masculino!B6+Gênero_Feminino!B6)</f>
        <v>22</v>
      </c>
      <c r="C6" s="38">
        <f>SUM(Gênero_Masculino!C6+Gênero_Feminino!C6)</f>
        <v>102</v>
      </c>
      <c r="D6" s="38">
        <f>SUM(Gênero_Masculino!D6+Gênero_Feminino!D6)</f>
        <v>42</v>
      </c>
      <c r="E6" s="38">
        <f>SUM(Gênero_Masculino!E6+Gênero_Feminino!E6)</f>
        <v>97</v>
      </c>
      <c r="F6" s="38">
        <f>SUM(Gênero_Masculino!F6+Gênero_Feminino!F6)</f>
        <v>33</v>
      </c>
      <c r="G6" s="38">
        <f>SUM(Gênero_Masculino!G6+Gênero_Feminino!G6)</f>
        <v>47</v>
      </c>
      <c r="H6" s="38">
        <f>SUM(Gênero_Masculino!H6+Gênero_Feminino!H6)</f>
        <v>88</v>
      </c>
      <c r="I6" s="38">
        <f>SUM(Gênero_Masculino!I6+Gênero_Feminino!I6)</f>
        <v>128</v>
      </c>
      <c r="J6" s="38">
        <f>SUM(Gênero_Masculino!J6+Gênero_Feminino!J6)</f>
        <v>22</v>
      </c>
      <c r="K6" s="38">
        <f>SUM(Gênero_Masculino!K6+Gênero_Feminino!K6)</f>
        <v>101</v>
      </c>
      <c r="L6" s="38">
        <f>SUM(Gênero_Masculino!L6+Gênero_Feminino!L6)</f>
        <v>89</v>
      </c>
      <c r="M6" s="38">
        <v>89</v>
      </c>
      <c r="N6" s="39">
        <f t="shared" si="0"/>
        <v>860</v>
      </c>
    </row>
    <row r="7" spans="1:14" ht="15.75">
      <c r="A7" s="3" t="s">
        <v>6</v>
      </c>
      <c r="B7" s="38">
        <f>SUM(Gênero_Masculino!B7+Gênero_Feminino!B7)</f>
        <v>39</v>
      </c>
      <c r="C7" s="38">
        <f>SUM(Gênero_Masculino!C7+Gênero_Feminino!C7)</f>
        <v>38</v>
      </c>
      <c r="D7" s="38">
        <f>SUM(Gênero_Masculino!D7+Gênero_Feminino!D7)</f>
        <v>25</v>
      </c>
      <c r="E7" s="38">
        <f>SUM(Gênero_Masculino!E7+Gênero_Feminino!E7)</f>
        <v>101</v>
      </c>
      <c r="F7" s="38">
        <f>SUM(Gênero_Masculino!F7+Gênero_Feminino!F7)</f>
        <v>-24</v>
      </c>
      <c r="G7" s="38">
        <f>SUM(Gênero_Masculino!G7+Gênero_Feminino!G7)</f>
        <v>-1</v>
      </c>
      <c r="H7" s="38">
        <f>SUM(Gênero_Masculino!H7+Gênero_Feminino!H7)</f>
        <v>63</v>
      </c>
      <c r="I7" s="38">
        <f>SUM(Gênero_Masculino!I7+Gênero_Feminino!I7)</f>
        <v>34</v>
      </c>
      <c r="J7" s="38">
        <f>SUM(Gênero_Masculino!J7+Gênero_Feminino!J7)</f>
        <v>7</v>
      </c>
      <c r="K7" s="38">
        <f>SUM(Gênero_Masculino!K7+Gênero_Feminino!K7)</f>
        <v>-4</v>
      </c>
      <c r="L7" s="38">
        <f>SUM(Gênero_Masculino!L7+Gênero_Feminino!L7)</f>
        <v>65</v>
      </c>
      <c r="M7" s="38">
        <v>46</v>
      </c>
      <c r="N7" s="39">
        <f t="shared" si="0"/>
        <v>389</v>
      </c>
    </row>
    <row r="8" spans="1:14" ht="15.75">
      <c r="A8" s="3" t="s">
        <v>7</v>
      </c>
      <c r="B8" s="38">
        <f>SUM(Gênero_Masculino!B8+Gênero_Feminino!B8)</f>
        <v>18</v>
      </c>
      <c r="C8" s="38">
        <f>SUM(Gênero_Masculino!C8+Gênero_Feminino!C8)</f>
        <v>17</v>
      </c>
      <c r="D8" s="38">
        <f>SUM(Gênero_Masculino!D8+Gênero_Feminino!D8)</f>
        <v>42</v>
      </c>
      <c r="E8" s="38">
        <f>SUM(Gênero_Masculino!E8+Gênero_Feminino!E8)</f>
        <v>45</v>
      </c>
      <c r="F8" s="38">
        <f>SUM(Gênero_Masculino!F8+Gênero_Feminino!F8)</f>
        <v>-4</v>
      </c>
      <c r="G8" s="38">
        <f>SUM(Gênero_Masculino!G8+Gênero_Feminino!G8)</f>
        <v>12</v>
      </c>
      <c r="H8" s="38">
        <f>SUM(Gênero_Masculino!H8+Gênero_Feminino!H8)</f>
        <v>-3</v>
      </c>
      <c r="I8" s="38">
        <f>SUM(Gênero_Masculino!I8+Gênero_Feminino!I8)</f>
        <v>24</v>
      </c>
      <c r="J8" s="38">
        <f>SUM(Gênero_Masculino!J8+Gênero_Feminino!J8)</f>
        <v>15</v>
      </c>
      <c r="K8" s="38">
        <f>SUM(Gênero_Masculino!K8+Gênero_Feminino!K8)</f>
        <v>-6</v>
      </c>
      <c r="L8" s="38">
        <f>SUM(Gênero_Masculino!L8+Gênero_Feminino!L8)</f>
        <v>18</v>
      </c>
      <c r="M8" s="38">
        <v>50</v>
      </c>
      <c r="N8" s="39">
        <f t="shared" si="0"/>
        <v>228</v>
      </c>
    </row>
    <row r="9" spans="1:14" ht="15.75">
      <c r="A9" s="3" t="s">
        <v>8</v>
      </c>
      <c r="B9" s="38">
        <f>SUM(Gênero_Masculino!B9+Gênero_Feminino!B9)</f>
        <v>44</v>
      </c>
      <c r="C9" s="38">
        <f>SUM(Gênero_Masculino!C9+Gênero_Feminino!C9)</f>
        <v>3</v>
      </c>
      <c r="D9" s="38">
        <f>SUM(Gênero_Masculino!D9+Gênero_Feminino!D9)</f>
        <v>58</v>
      </c>
      <c r="E9" s="38">
        <f>SUM(Gênero_Masculino!E9+Gênero_Feminino!E9)</f>
        <v>28</v>
      </c>
      <c r="F9" s="38">
        <f>SUM(Gênero_Masculino!F9+Gênero_Feminino!F9)</f>
        <v>13</v>
      </c>
      <c r="G9" s="38">
        <f>SUM(Gênero_Masculino!G9+Gênero_Feminino!G9)</f>
        <v>98</v>
      </c>
      <c r="H9" s="38">
        <f>SUM(Gênero_Masculino!H9+Gênero_Feminino!H9)</f>
        <v>93</v>
      </c>
      <c r="I9" s="38">
        <f>SUM(Gênero_Masculino!I9+Gênero_Feminino!I9)</f>
        <v>99</v>
      </c>
      <c r="J9" s="38">
        <f>SUM(Gênero_Masculino!J9+Gênero_Feminino!J9)</f>
        <v>32</v>
      </c>
      <c r="K9" s="38">
        <f>SUM(Gênero_Masculino!K9+Gênero_Feminino!K9)</f>
        <v>-3</v>
      </c>
      <c r="L9" s="38">
        <f>SUM(Gênero_Masculino!L9+Gênero_Feminino!L9)</f>
        <v>28</v>
      </c>
      <c r="M9" s="38">
        <v>-27</v>
      </c>
      <c r="N9" s="39">
        <f t="shared" si="0"/>
        <v>466</v>
      </c>
    </row>
    <row r="10" spans="1:14" ht="15.75">
      <c r="A10" s="3" t="s">
        <v>9</v>
      </c>
      <c r="B10" s="38">
        <f>SUM(Gênero_Masculino!B10+Gênero_Feminino!B10)</f>
        <v>154</v>
      </c>
      <c r="C10" s="38">
        <f>SUM(Gênero_Masculino!C10+Gênero_Feminino!C10)</f>
        <v>24</v>
      </c>
      <c r="D10" s="38">
        <f>SUM(Gênero_Masculino!D10+Gênero_Feminino!D10)</f>
        <v>89</v>
      </c>
      <c r="E10" s="38">
        <f>SUM(Gênero_Masculino!E10+Gênero_Feminino!E10)</f>
        <v>112</v>
      </c>
      <c r="F10" s="38">
        <f>SUM(Gênero_Masculino!F10+Gênero_Feminino!F10)</f>
        <v>27</v>
      </c>
      <c r="G10" s="38">
        <f>SUM(Gênero_Masculino!G10+Gênero_Feminino!G10)</f>
        <v>93</v>
      </c>
      <c r="H10" s="38">
        <f>SUM(Gênero_Masculino!H10+Gênero_Feminino!H10)</f>
        <v>52</v>
      </c>
      <c r="I10" s="38">
        <f>SUM(Gênero_Masculino!I10+Gênero_Feminino!I10)</f>
        <v>89</v>
      </c>
      <c r="J10" s="38">
        <f>SUM(Gênero_Masculino!J10+Gênero_Feminino!J10)</f>
        <v>51</v>
      </c>
      <c r="K10" s="38">
        <f>SUM(Gênero_Masculino!K10+Gênero_Feminino!K10)</f>
        <v>27</v>
      </c>
      <c r="L10" s="38">
        <f>SUM(Gênero_Masculino!L10+Gênero_Feminino!L10)</f>
        <v>43</v>
      </c>
      <c r="M10" s="38">
        <v>-106</v>
      </c>
      <c r="N10" s="39">
        <f t="shared" si="0"/>
        <v>655</v>
      </c>
    </row>
    <row r="11" spans="1:14" ht="15.75">
      <c r="A11" s="3" t="s">
        <v>10</v>
      </c>
      <c r="B11" s="38">
        <f>SUM(Gênero_Masculino!B11+Gênero_Feminino!B11)</f>
        <v>122</v>
      </c>
      <c r="C11" s="38">
        <f>SUM(Gênero_Masculino!C11+Gênero_Feminino!C11)</f>
        <v>53</v>
      </c>
      <c r="D11" s="38">
        <f>SUM(Gênero_Masculino!D11+Gênero_Feminino!D11)</f>
        <v>116</v>
      </c>
      <c r="E11" s="38">
        <f>SUM(Gênero_Masculino!E11+Gênero_Feminino!E11)</f>
        <v>67</v>
      </c>
      <c r="F11" s="38">
        <f>SUM(Gênero_Masculino!F11+Gênero_Feminino!F11)</f>
        <v>36</v>
      </c>
      <c r="G11" s="38">
        <f>SUM(Gênero_Masculino!G11+Gênero_Feminino!G11)</f>
        <v>76</v>
      </c>
      <c r="H11" s="38">
        <f>SUM(Gênero_Masculino!H11+Gênero_Feminino!H11)</f>
        <v>41</v>
      </c>
      <c r="I11" s="38">
        <f>SUM(Gênero_Masculino!I11+Gênero_Feminino!I11)</f>
        <v>-14</v>
      </c>
      <c r="J11" s="38">
        <f>SUM(Gênero_Masculino!J11+Gênero_Feminino!J11)</f>
        <v>24</v>
      </c>
      <c r="K11" s="38">
        <f>SUM(Gênero_Masculino!K11+Gênero_Feminino!K11)</f>
        <v>-50</v>
      </c>
      <c r="L11" s="38">
        <f>SUM(Gênero_Masculino!L11+Gênero_Feminino!L11)</f>
        <v>27</v>
      </c>
      <c r="M11" s="38">
        <v>-190</v>
      </c>
      <c r="N11" s="39">
        <f t="shared" si="0"/>
        <v>308</v>
      </c>
    </row>
    <row r="12" spans="1:14" ht="15.75">
      <c r="A12" s="3" t="s">
        <v>11</v>
      </c>
      <c r="B12" s="38">
        <f>SUM(Gênero_Masculino!B12+Gênero_Feminino!B12)</f>
        <v>170</v>
      </c>
      <c r="C12" s="38">
        <f>SUM(Gênero_Masculino!C12+Gênero_Feminino!C12)</f>
        <v>23</v>
      </c>
      <c r="D12" s="38">
        <f>SUM(Gênero_Masculino!D12+Gênero_Feminino!D12)</f>
        <v>46</v>
      </c>
      <c r="E12" s="38">
        <f>SUM(Gênero_Masculino!E12+Gênero_Feminino!E12)</f>
        <v>52</v>
      </c>
      <c r="F12" s="38">
        <f>SUM(Gênero_Masculino!F12+Gênero_Feminino!F12)</f>
        <v>-24</v>
      </c>
      <c r="G12" s="38">
        <f>SUM(Gênero_Masculino!G12+Gênero_Feminino!G12)</f>
        <v>70</v>
      </c>
      <c r="H12" s="38">
        <f>SUM(Gênero_Masculino!H12+Gênero_Feminino!H12)</f>
        <v>-63</v>
      </c>
      <c r="I12" s="38">
        <f>SUM(Gênero_Masculino!I12+Gênero_Feminino!I12)</f>
        <v>-24</v>
      </c>
      <c r="J12" s="38">
        <f>SUM(Gênero_Masculino!J12+Gênero_Feminino!J12)</f>
        <v>98</v>
      </c>
      <c r="K12" s="38">
        <f>SUM(Gênero_Masculino!K12+Gênero_Feminino!K12)</f>
        <v>-2</v>
      </c>
      <c r="L12" s="38">
        <v>20</v>
      </c>
      <c r="M12" s="38"/>
      <c r="N12" s="39">
        <f t="shared" si="0"/>
        <v>366</v>
      </c>
    </row>
    <row r="13" spans="1:14" ht="15.75">
      <c r="A13" s="3" t="s">
        <v>12</v>
      </c>
      <c r="B13" s="38">
        <f>SUM(Gênero_Masculino!B13+Gênero_Feminino!B13)</f>
        <v>144</v>
      </c>
      <c r="C13" s="38">
        <f>SUM(Gênero_Masculino!C13+Gênero_Feminino!C13)</f>
        <v>24</v>
      </c>
      <c r="D13" s="38">
        <f>SUM(Gênero_Masculino!D13+Gênero_Feminino!D13)</f>
        <v>27</v>
      </c>
      <c r="E13" s="38">
        <f>SUM(Gênero_Masculino!E13+Gênero_Feminino!E13)</f>
        <v>99</v>
      </c>
      <c r="F13" s="38">
        <f>SUM(Gênero_Masculino!F13+Gênero_Feminino!F13)</f>
        <v>43</v>
      </c>
      <c r="G13" s="38">
        <f>SUM(Gênero_Masculino!G13+Gênero_Feminino!G13)</f>
        <v>13</v>
      </c>
      <c r="H13" s="38">
        <f>SUM(Gênero_Masculino!H13+Gênero_Feminino!H13)</f>
        <v>25</v>
      </c>
      <c r="I13" s="38">
        <f>SUM(Gênero_Masculino!I13+Gênero_Feminino!I13)</f>
        <v>19</v>
      </c>
      <c r="J13" s="38">
        <f>SUM(Gênero_Masculino!J13+Gênero_Feminino!J13)</f>
        <v>33</v>
      </c>
      <c r="K13" s="38">
        <f>SUM(Gênero_Masculino!K13+Gênero_Feminino!K13)</f>
        <v>-70</v>
      </c>
      <c r="L13" s="38">
        <v>25</v>
      </c>
      <c r="M13" s="38"/>
      <c r="N13" s="39">
        <f t="shared" si="0"/>
        <v>382</v>
      </c>
    </row>
    <row r="14" spans="1:14" ht="16.5" thickBot="1">
      <c r="A14" s="2" t="s">
        <v>13</v>
      </c>
      <c r="B14" s="38">
        <f>SUM(Gênero_Masculino!B14+Gênero_Feminino!B14)</f>
        <v>-26</v>
      </c>
      <c r="C14" s="38">
        <f>SUM(Gênero_Masculino!C14+Gênero_Feminino!C14)</f>
        <v>-48</v>
      </c>
      <c r="D14" s="38">
        <f>SUM(Gênero_Masculino!D14+Gênero_Feminino!D14)</f>
        <v>-108</v>
      </c>
      <c r="E14" s="38">
        <f>SUM(Gênero_Masculino!E14+Gênero_Feminino!E14)</f>
        <v>-28</v>
      </c>
      <c r="F14" s="38">
        <f>SUM(Gênero_Masculino!F14+Gênero_Feminino!F14)</f>
        <v>-53</v>
      </c>
      <c r="G14" s="38">
        <f>SUM(Gênero_Masculino!G14+Gênero_Feminino!G14)</f>
        <v>-36</v>
      </c>
      <c r="H14" s="38">
        <f>SUM(Gênero_Masculino!H14+Gênero_Feminino!H14)</f>
        <v>-106</v>
      </c>
      <c r="I14" s="38">
        <f>SUM(Gênero_Masculino!I14+Gênero_Feminino!I14)</f>
        <v>-145</v>
      </c>
      <c r="J14" s="38">
        <f>SUM(Gênero_Masculino!J14+Gênero_Feminino!J14)</f>
        <v>-76</v>
      </c>
      <c r="K14" s="38">
        <f>SUM(Gênero_Masculino!K14+Gênero_Feminino!K14)</f>
        <v>-94</v>
      </c>
      <c r="L14" s="38">
        <v>-104</v>
      </c>
      <c r="M14" s="38"/>
      <c r="N14" s="39">
        <f t="shared" si="0"/>
        <v>-824</v>
      </c>
    </row>
    <row r="15" spans="1:14" ht="16.5" thickBot="1">
      <c r="A15" s="6" t="s">
        <v>1</v>
      </c>
      <c r="B15" s="41">
        <f aca="true" t="shared" si="1" ref="B15:K15">SUM(B3:B14)</f>
        <v>737</v>
      </c>
      <c r="C15" s="41">
        <f t="shared" si="1"/>
        <v>327</v>
      </c>
      <c r="D15" s="41">
        <f t="shared" si="1"/>
        <v>356</v>
      </c>
      <c r="E15" s="41">
        <f t="shared" si="1"/>
        <v>629</v>
      </c>
      <c r="F15" s="41">
        <f t="shared" si="1"/>
        <v>5</v>
      </c>
      <c r="G15" s="41">
        <f t="shared" si="1"/>
        <v>349</v>
      </c>
      <c r="H15" s="41">
        <f t="shared" si="1"/>
        <v>472</v>
      </c>
      <c r="I15" s="41">
        <f t="shared" si="1"/>
        <v>458</v>
      </c>
      <c r="J15" s="41">
        <f t="shared" si="1"/>
        <v>-150</v>
      </c>
      <c r="K15" s="41">
        <f t="shared" si="1"/>
        <v>-59</v>
      </c>
      <c r="L15" s="41">
        <f>SUM(L3:L14)</f>
        <v>391</v>
      </c>
      <c r="M15" s="41">
        <f>SUM(M3:M14)</f>
        <v>23</v>
      </c>
      <c r="N15" s="41">
        <f>SUM(N3:N14)</f>
        <v>3538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46</v>
      </c>
      <c r="C3" s="38">
        <v>-5</v>
      </c>
      <c r="D3" s="38">
        <v>8</v>
      </c>
      <c r="E3" s="38">
        <v>7</v>
      </c>
      <c r="F3" s="38">
        <v>-41</v>
      </c>
      <c r="G3" s="38">
        <v>-9</v>
      </c>
      <c r="H3" s="38">
        <v>-5</v>
      </c>
      <c r="I3" s="38">
        <v>48</v>
      </c>
      <c r="J3" s="38">
        <v>-140</v>
      </c>
      <c r="K3" s="38">
        <v>26</v>
      </c>
      <c r="L3" s="38">
        <v>64</v>
      </c>
      <c r="M3" s="38">
        <v>1</v>
      </c>
      <c r="N3" s="39">
        <f>SUM(B3:M3)</f>
        <v>0</v>
      </c>
    </row>
    <row r="4" spans="1:14" ht="15.75">
      <c r="A4" s="3" t="s">
        <v>3</v>
      </c>
      <c r="B4" s="38">
        <v>12</v>
      </c>
      <c r="C4" s="38">
        <v>47</v>
      </c>
      <c r="D4" s="38">
        <v>32</v>
      </c>
      <c r="E4" s="38">
        <v>29</v>
      </c>
      <c r="F4" s="38">
        <v>-12</v>
      </c>
      <c r="G4" s="38">
        <v>87</v>
      </c>
      <c r="H4" s="38">
        <v>79</v>
      </c>
      <c r="I4" s="38">
        <v>38</v>
      </c>
      <c r="J4" s="38">
        <v>-86</v>
      </c>
      <c r="K4" s="38">
        <v>-24</v>
      </c>
      <c r="L4" s="38">
        <v>-5</v>
      </c>
      <c r="M4" s="38">
        <v>26</v>
      </c>
      <c r="N4" s="39">
        <f aca="true" t="shared" si="0" ref="N4:N14">SUM(B4:M4)</f>
        <v>223</v>
      </c>
    </row>
    <row r="5" spans="1:14" ht="15.75">
      <c r="A5" s="3" t="s">
        <v>4</v>
      </c>
      <c r="B5" s="38">
        <v>-13</v>
      </c>
      <c r="C5" s="38">
        <v>45</v>
      </c>
      <c r="D5" s="38">
        <v>9</v>
      </c>
      <c r="E5" s="38">
        <v>61</v>
      </c>
      <c r="F5" s="38">
        <v>-70</v>
      </c>
      <c r="G5" s="38">
        <v>-10</v>
      </c>
      <c r="H5" s="38">
        <v>60</v>
      </c>
      <c r="I5" s="38">
        <v>65</v>
      </c>
      <c r="J5" s="38">
        <v>-42</v>
      </c>
      <c r="K5" s="38">
        <v>-10</v>
      </c>
      <c r="L5" s="38">
        <v>-10</v>
      </c>
      <c r="M5" s="38">
        <v>2</v>
      </c>
      <c r="N5" s="39">
        <f t="shared" si="0"/>
        <v>87</v>
      </c>
    </row>
    <row r="6" spans="1:14" ht="15.75">
      <c r="A6" s="3" t="s">
        <v>5</v>
      </c>
      <c r="B6" s="38">
        <v>10</v>
      </c>
      <c r="C6" s="38">
        <v>38</v>
      </c>
      <c r="D6" s="38">
        <v>28</v>
      </c>
      <c r="E6" s="38">
        <v>77</v>
      </c>
      <c r="F6" s="38">
        <v>28</v>
      </c>
      <c r="G6" s="38">
        <v>-9</v>
      </c>
      <c r="H6" s="38">
        <v>55</v>
      </c>
      <c r="I6" s="38">
        <v>84</v>
      </c>
      <c r="J6" s="38">
        <v>-19</v>
      </c>
      <c r="K6" s="38">
        <v>55</v>
      </c>
      <c r="L6" s="38">
        <v>36</v>
      </c>
      <c r="M6" s="38">
        <v>42</v>
      </c>
      <c r="N6" s="39">
        <f t="shared" si="0"/>
        <v>425</v>
      </c>
    </row>
    <row r="7" spans="1:14" ht="15.75">
      <c r="A7" s="3" t="s">
        <v>6</v>
      </c>
      <c r="B7" s="38">
        <v>12</v>
      </c>
      <c r="C7" s="38">
        <v>-4</v>
      </c>
      <c r="D7" s="38">
        <v>-11</v>
      </c>
      <c r="E7" s="38">
        <v>58</v>
      </c>
      <c r="F7" s="38">
        <v>3</v>
      </c>
      <c r="G7" s="38">
        <v>-5</v>
      </c>
      <c r="H7" s="38">
        <v>44</v>
      </c>
      <c r="I7" s="38">
        <v>-16</v>
      </c>
      <c r="J7" s="38">
        <v>-39</v>
      </c>
      <c r="K7" s="38">
        <v>23</v>
      </c>
      <c r="L7" s="38">
        <v>29</v>
      </c>
      <c r="M7" s="38">
        <v>26</v>
      </c>
      <c r="N7" s="39">
        <f t="shared" si="0"/>
        <v>120</v>
      </c>
    </row>
    <row r="8" spans="1:14" ht="15.75">
      <c r="A8" s="3" t="s">
        <v>7</v>
      </c>
      <c r="B8" s="38">
        <v>2</v>
      </c>
      <c r="C8" s="38">
        <v>16</v>
      </c>
      <c r="D8" s="38">
        <v>35</v>
      </c>
      <c r="E8" s="38">
        <v>24</v>
      </c>
      <c r="F8" s="38">
        <v>11</v>
      </c>
      <c r="G8" s="38">
        <v>-17</v>
      </c>
      <c r="H8" s="38">
        <v>20</v>
      </c>
      <c r="I8" s="38">
        <v>32</v>
      </c>
      <c r="J8" s="38">
        <v>-3</v>
      </c>
      <c r="K8" s="38">
        <v>2</v>
      </c>
      <c r="L8" s="38">
        <v>32</v>
      </c>
      <c r="M8" s="38">
        <v>31</v>
      </c>
      <c r="N8" s="39">
        <f t="shared" si="0"/>
        <v>185</v>
      </c>
    </row>
    <row r="9" spans="1:14" ht="15.75">
      <c r="A9" s="3" t="s">
        <v>8</v>
      </c>
      <c r="B9" s="38">
        <v>26</v>
      </c>
      <c r="C9" s="38">
        <v>-11</v>
      </c>
      <c r="D9" s="38">
        <v>59</v>
      </c>
      <c r="E9" s="38">
        <v>23</v>
      </c>
      <c r="F9" s="38">
        <v>10</v>
      </c>
      <c r="G9" s="38">
        <v>35</v>
      </c>
      <c r="H9" s="38">
        <v>70</v>
      </c>
      <c r="I9" s="38">
        <v>4</v>
      </c>
      <c r="J9" s="38">
        <v>-10</v>
      </c>
      <c r="K9" s="38">
        <v>-2</v>
      </c>
      <c r="L9" s="38">
        <v>-31</v>
      </c>
      <c r="M9" s="38">
        <v>-14</v>
      </c>
      <c r="N9" s="39">
        <f t="shared" si="0"/>
        <v>159</v>
      </c>
    </row>
    <row r="10" spans="1:14" ht="15.75">
      <c r="A10" s="3" t="s">
        <v>9</v>
      </c>
      <c r="B10" s="38">
        <v>96</v>
      </c>
      <c r="C10" s="38">
        <v>2</v>
      </c>
      <c r="D10" s="38">
        <v>45</v>
      </c>
      <c r="E10" s="38">
        <v>27</v>
      </c>
      <c r="F10" s="38">
        <v>14</v>
      </c>
      <c r="G10" s="38">
        <v>40</v>
      </c>
      <c r="H10" s="38">
        <v>9</v>
      </c>
      <c r="I10" s="38">
        <v>17</v>
      </c>
      <c r="J10" s="38">
        <v>65</v>
      </c>
      <c r="K10" s="38">
        <v>12</v>
      </c>
      <c r="L10" s="38">
        <v>17</v>
      </c>
      <c r="M10" s="38">
        <v>-50</v>
      </c>
      <c r="N10" s="39">
        <f t="shared" si="0"/>
        <v>294</v>
      </c>
    </row>
    <row r="11" spans="1:14" ht="15.75">
      <c r="A11" s="3" t="s">
        <v>10</v>
      </c>
      <c r="B11" s="38">
        <v>57</v>
      </c>
      <c r="C11" s="38">
        <v>25</v>
      </c>
      <c r="D11" s="38">
        <v>65</v>
      </c>
      <c r="E11" s="38">
        <v>44</v>
      </c>
      <c r="F11" s="38">
        <v>0</v>
      </c>
      <c r="G11" s="38">
        <v>40</v>
      </c>
      <c r="H11" s="38">
        <v>23</v>
      </c>
      <c r="I11" s="38">
        <v>-7</v>
      </c>
      <c r="J11" s="38">
        <v>52</v>
      </c>
      <c r="K11" s="38">
        <v>-10</v>
      </c>
      <c r="L11" s="38">
        <v>23</v>
      </c>
      <c r="M11" s="38">
        <v>-75</v>
      </c>
      <c r="N11" s="39">
        <f t="shared" si="0"/>
        <v>237</v>
      </c>
    </row>
    <row r="12" spans="1:14" ht="15.75">
      <c r="A12" s="3" t="s">
        <v>11</v>
      </c>
      <c r="B12" s="38">
        <v>75</v>
      </c>
      <c r="C12" s="38">
        <v>22</v>
      </c>
      <c r="D12" s="38">
        <v>45</v>
      </c>
      <c r="E12" s="38">
        <v>32</v>
      </c>
      <c r="F12" s="38">
        <v>-28</v>
      </c>
      <c r="G12" s="38">
        <v>43</v>
      </c>
      <c r="H12" s="38">
        <v>-16</v>
      </c>
      <c r="I12" s="38">
        <v>-35</v>
      </c>
      <c r="J12" s="38">
        <v>102</v>
      </c>
      <c r="K12" s="38">
        <v>11</v>
      </c>
      <c r="L12" s="42">
        <v>-1</v>
      </c>
      <c r="M12" s="42"/>
      <c r="N12" s="39">
        <f t="shared" si="0"/>
        <v>250</v>
      </c>
    </row>
    <row r="13" spans="1:14" ht="15.75">
      <c r="A13" s="3" t="s">
        <v>12</v>
      </c>
      <c r="B13" s="38">
        <v>56</v>
      </c>
      <c r="C13" s="38">
        <v>33</v>
      </c>
      <c r="D13" s="38">
        <v>60</v>
      </c>
      <c r="E13" s="38">
        <v>74</v>
      </c>
      <c r="F13" s="38">
        <v>-4</v>
      </c>
      <c r="G13" s="38">
        <v>37</v>
      </c>
      <c r="H13" s="38">
        <v>22</v>
      </c>
      <c r="I13" s="38">
        <v>-41</v>
      </c>
      <c r="J13" s="38">
        <v>39</v>
      </c>
      <c r="K13" s="38">
        <v>-23</v>
      </c>
      <c r="L13" s="42">
        <v>17</v>
      </c>
      <c r="M13" s="42"/>
      <c r="N13" s="39">
        <f t="shared" si="0"/>
        <v>270</v>
      </c>
    </row>
    <row r="14" spans="1:14" ht="16.5" thickBot="1">
      <c r="A14" s="2" t="s">
        <v>13</v>
      </c>
      <c r="B14" s="38">
        <v>28</v>
      </c>
      <c r="C14" s="38">
        <v>1</v>
      </c>
      <c r="D14" s="38">
        <v>-53</v>
      </c>
      <c r="E14" s="38">
        <v>-12</v>
      </c>
      <c r="F14" s="38">
        <v>-25</v>
      </c>
      <c r="G14" s="38">
        <v>-1</v>
      </c>
      <c r="H14" s="38">
        <v>-31</v>
      </c>
      <c r="I14" s="38">
        <v>-65</v>
      </c>
      <c r="J14" s="38">
        <v>-11</v>
      </c>
      <c r="K14" s="38">
        <v>-37</v>
      </c>
      <c r="L14" s="43">
        <v>-51</v>
      </c>
      <c r="M14" s="43"/>
      <c r="N14" s="39">
        <f t="shared" si="0"/>
        <v>-257</v>
      </c>
    </row>
    <row r="15" spans="1:14" ht="16.5" thickBot="1">
      <c r="A15" s="6" t="s">
        <v>1</v>
      </c>
      <c r="B15" s="41">
        <f aca="true" t="shared" si="1" ref="B15:K15">SUM(B3:B14)</f>
        <v>407</v>
      </c>
      <c r="C15" s="41">
        <f t="shared" si="1"/>
        <v>209</v>
      </c>
      <c r="D15" s="41">
        <f t="shared" si="1"/>
        <v>322</v>
      </c>
      <c r="E15" s="41">
        <f t="shared" si="1"/>
        <v>444</v>
      </c>
      <c r="F15" s="41">
        <f t="shared" si="1"/>
        <v>-114</v>
      </c>
      <c r="G15" s="41">
        <f t="shared" si="1"/>
        <v>231</v>
      </c>
      <c r="H15" s="41">
        <f t="shared" si="1"/>
        <v>330</v>
      </c>
      <c r="I15" s="41">
        <f t="shared" si="1"/>
        <v>124</v>
      </c>
      <c r="J15" s="41">
        <f t="shared" si="1"/>
        <v>-92</v>
      </c>
      <c r="K15" s="41">
        <f t="shared" si="1"/>
        <v>23</v>
      </c>
      <c r="L15" s="41">
        <f>SUM(L3:L14)</f>
        <v>120</v>
      </c>
      <c r="M15" s="41">
        <f>SUM(M3:M14)</f>
        <v>-11</v>
      </c>
      <c r="N15" s="41">
        <f>SUM(N3:N14)</f>
        <v>1993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3</v>
      </c>
      <c r="C3" s="38">
        <v>-36</v>
      </c>
      <c r="D3" s="38">
        <v>-16</v>
      </c>
      <c r="E3" s="38">
        <v>-20</v>
      </c>
      <c r="F3" s="38">
        <v>12</v>
      </c>
      <c r="G3" s="38">
        <v>-54</v>
      </c>
      <c r="H3" s="38">
        <v>-53</v>
      </c>
      <c r="I3" s="38">
        <v>-13</v>
      </c>
      <c r="J3" s="38">
        <v>-90</v>
      </c>
      <c r="K3" s="38">
        <v>35</v>
      </c>
      <c r="L3" s="38">
        <v>49</v>
      </c>
      <c r="M3" s="38">
        <v>16</v>
      </c>
      <c r="N3" s="39">
        <f>SUM(B3:M3)</f>
        <v>-167</v>
      </c>
    </row>
    <row r="4" spans="1:14" ht="15.75">
      <c r="A4" s="3" t="s">
        <v>3</v>
      </c>
      <c r="B4" s="38">
        <v>-5</v>
      </c>
      <c r="C4" s="38">
        <v>35</v>
      </c>
      <c r="D4" s="38">
        <v>-17</v>
      </c>
      <c r="E4" s="38">
        <v>-3</v>
      </c>
      <c r="F4" s="38">
        <v>36</v>
      </c>
      <c r="G4" s="38">
        <v>-25</v>
      </c>
      <c r="H4" s="38">
        <v>90</v>
      </c>
      <c r="I4" s="38">
        <v>62</v>
      </c>
      <c r="J4" s="38">
        <v>-56</v>
      </c>
      <c r="K4" s="38">
        <v>-1</v>
      </c>
      <c r="L4" s="38">
        <v>71</v>
      </c>
      <c r="M4" s="38">
        <v>77</v>
      </c>
      <c r="N4" s="39">
        <f aca="true" t="shared" si="0" ref="N4:N14">SUM(B4:M4)</f>
        <v>264</v>
      </c>
    </row>
    <row r="5" spans="1:14" ht="15.75">
      <c r="A5" s="3" t="s">
        <v>4</v>
      </c>
      <c r="B5" s="38">
        <v>7</v>
      </c>
      <c r="C5" s="38">
        <v>5</v>
      </c>
      <c r="D5" s="38">
        <v>3</v>
      </c>
      <c r="E5" s="38">
        <v>-18</v>
      </c>
      <c r="F5" s="38">
        <v>33</v>
      </c>
      <c r="G5" s="38">
        <v>-12</v>
      </c>
      <c r="H5" s="38">
        <v>111</v>
      </c>
      <c r="I5" s="38">
        <v>48</v>
      </c>
      <c r="J5" s="38">
        <v>58</v>
      </c>
      <c r="K5" s="38">
        <v>16</v>
      </c>
      <c r="L5" s="38">
        <v>11</v>
      </c>
      <c r="M5" s="38">
        <v>39</v>
      </c>
      <c r="N5" s="39">
        <f t="shared" si="0"/>
        <v>301</v>
      </c>
    </row>
    <row r="6" spans="1:14" ht="15.75">
      <c r="A6" s="3" t="s">
        <v>5</v>
      </c>
      <c r="B6" s="38">
        <v>12</v>
      </c>
      <c r="C6" s="38">
        <v>64</v>
      </c>
      <c r="D6" s="38">
        <v>14</v>
      </c>
      <c r="E6" s="38">
        <v>20</v>
      </c>
      <c r="F6" s="38">
        <v>5</v>
      </c>
      <c r="G6" s="38">
        <v>56</v>
      </c>
      <c r="H6" s="38">
        <v>33</v>
      </c>
      <c r="I6" s="38">
        <v>44</v>
      </c>
      <c r="J6" s="38">
        <v>41</v>
      </c>
      <c r="K6" s="38">
        <v>46</v>
      </c>
      <c r="L6" s="38">
        <v>53</v>
      </c>
      <c r="M6" s="38">
        <v>47</v>
      </c>
      <c r="N6" s="39">
        <f t="shared" si="0"/>
        <v>435</v>
      </c>
    </row>
    <row r="7" spans="1:14" ht="15.75">
      <c r="A7" s="3" t="s">
        <v>6</v>
      </c>
      <c r="B7" s="38">
        <v>27</v>
      </c>
      <c r="C7" s="38">
        <v>42</v>
      </c>
      <c r="D7" s="38">
        <v>36</v>
      </c>
      <c r="E7" s="38">
        <v>43</v>
      </c>
      <c r="F7" s="38">
        <v>-27</v>
      </c>
      <c r="G7" s="38">
        <v>4</v>
      </c>
      <c r="H7" s="38">
        <v>19</v>
      </c>
      <c r="I7" s="38">
        <v>50</v>
      </c>
      <c r="J7" s="38">
        <v>46</v>
      </c>
      <c r="K7" s="38">
        <v>-27</v>
      </c>
      <c r="L7" s="38">
        <v>36</v>
      </c>
      <c r="M7" s="38">
        <v>20</v>
      </c>
      <c r="N7" s="39">
        <f t="shared" si="0"/>
        <v>269</v>
      </c>
    </row>
    <row r="8" spans="1:14" ht="15.75">
      <c r="A8" s="3" t="s">
        <v>7</v>
      </c>
      <c r="B8" s="38">
        <v>16</v>
      </c>
      <c r="C8" s="38">
        <v>1</v>
      </c>
      <c r="D8" s="38">
        <v>7</v>
      </c>
      <c r="E8" s="38">
        <v>21</v>
      </c>
      <c r="F8" s="38">
        <v>-15</v>
      </c>
      <c r="G8" s="38">
        <v>29</v>
      </c>
      <c r="H8" s="38">
        <v>-23</v>
      </c>
      <c r="I8" s="38">
        <v>-8</v>
      </c>
      <c r="J8" s="38">
        <v>18</v>
      </c>
      <c r="K8" s="38">
        <v>-8</v>
      </c>
      <c r="L8" s="38">
        <v>-14</v>
      </c>
      <c r="M8" s="38">
        <v>19</v>
      </c>
      <c r="N8" s="39">
        <f t="shared" si="0"/>
        <v>43</v>
      </c>
    </row>
    <row r="9" spans="1:14" ht="15.75">
      <c r="A9" s="3" t="s">
        <v>8</v>
      </c>
      <c r="B9" s="38">
        <v>18</v>
      </c>
      <c r="C9" s="38">
        <v>14</v>
      </c>
      <c r="D9" s="38">
        <v>-1</v>
      </c>
      <c r="E9" s="38">
        <v>5</v>
      </c>
      <c r="F9" s="38">
        <v>3</v>
      </c>
      <c r="G9" s="38">
        <v>63</v>
      </c>
      <c r="H9" s="38">
        <v>23</v>
      </c>
      <c r="I9" s="38">
        <v>95</v>
      </c>
      <c r="J9" s="38">
        <v>42</v>
      </c>
      <c r="K9" s="38">
        <v>-1</v>
      </c>
      <c r="L9" s="38">
        <v>59</v>
      </c>
      <c r="M9" s="38">
        <v>-13</v>
      </c>
      <c r="N9" s="39">
        <f t="shared" si="0"/>
        <v>307</v>
      </c>
    </row>
    <row r="10" spans="1:14" ht="15.75">
      <c r="A10" s="3" t="s">
        <v>9</v>
      </c>
      <c r="B10" s="38">
        <v>58</v>
      </c>
      <c r="C10" s="38">
        <v>22</v>
      </c>
      <c r="D10" s="38">
        <v>44</v>
      </c>
      <c r="E10" s="38">
        <v>85</v>
      </c>
      <c r="F10" s="38">
        <v>13</v>
      </c>
      <c r="G10" s="38">
        <v>53</v>
      </c>
      <c r="H10" s="38">
        <v>43</v>
      </c>
      <c r="I10" s="38">
        <v>72</v>
      </c>
      <c r="J10" s="38">
        <v>-14</v>
      </c>
      <c r="K10" s="38">
        <v>15</v>
      </c>
      <c r="L10" s="38">
        <v>26</v>
      </c>
      <c r="M10" s="38">
        <v>-56</v>
      </c>
      <c r="N10" s="39">
        <f t="shared" si="0"/>
        <v>361</v>
      </c>
    </row>
    <row r="11" spans="1:14" ht="15.75">
      <c r="A11" s="3" t="s">
        <v>10</v>
      </c>
      <c r="B11" s="38">
        <v>65</v>
      </c>
      <c r="C11" s="38">
        <v>28</v>
      </c>
      <c r="D11" s="38">
        <v>51</v>
      </c>
      <c r="E11" s="38">
        <v>23</v>
      </c>
      <c r="F11" s="38">
        <v>36</v>
      </c>
      <c r="G11" s="38">
        <v>36</v>
      </c>
      <c r="H11" s="38">
        <v>18</v>
      </c>
      <c r="I11" s="38">
        <v>-7</v>
      </c>
      <c r="J11" s="38">
        <v>-28</v>
      </c>
      <c r="K11" s="38">
        <v>-40</v>
      </c>
      <c r="L11" s="38">
        <v>4</v>
      </c>
      <c r="M11" s="38">
        <v>-115</v>
      </c>
      <c r="N11" s="39">
        <f t="shared" si="0"/>
        <v>71</v>
      </c>
    </row>
    <row r="12" spans="1:14" ht="15.75">
      <c r="A12" s="3" t="s">
        <v>11</v>
      </c>
      <c r="B12" s="38">
        <v>95</v>
      </c>
      <c r="C12" s="38">
        <v>1</v>
      </c>
      <c r="D12" s="38">
        <v>1</v>
      </c>
      <c r="E12" s="38">
        <v>20</v>
      </c>
      <c r="F12" s="38">
        <v>4</v>
      </c>
      <c r="G12" s="38">
        <v>27</v>
      </c>
      <c r="H12" s="38">
        <v>-47</v>
      </c>
      <c r="I12" s="38">
        <v>11</v>
      </c>
      <c r="J12" s="38">
        <v>-4</v>
      </c>
      <c r="K12" s="38">
        <v>-13</v>
      </c>
      <c r="L12" s="42">
        <v>21</v>
      </c>
      <c r="M12" s="42"/>
      <c r="N12" s="39">
        <f t="shared" si="0"/>
        <v>116</v>
      </c>
    </row>
    <row r="13" spans="1:14" ht="15.75">
      <c r="A13" s="3" t="s">
        <v>12</v>
      </c>
      <c r="B13" s="38">
        <v>88</v>
      </c>
      <c r="C13" s="38">
        <v>-9</v>
      </c>
      <c r="D13" s="38">
        <v>-33</v>
      </c>
      <c r="E13" s="38">
        <v>25</v>
      </c>
      <c r="F13" s="38">
        <v>47</v>
      </c>
      <c r="G13" s="38">
        <v>-24</v>
      </c>
      <c r="H13" s="38">
        <v>3</v>
      </c>
      <c r="I13" s="38">
        <v>60</v>
      </c>
      <c r="J13" s="38">
        <v>-6</v>
      </c>
      <c r="K13" s="38">
        <v>-47</v>
      </c>
      <c r="L13" s="42">
        <v>8</v>
      </c>
      <c r="M13" s="42"/>
      <c r="N13" s="39">
        <f t="shared" si="0"/>
        <v>112</v>
      </c>
    </row>
    <row r="14" spans="1:14" ht="16.5" thickBot="1">
      <c r="A14" s="2" t="s">
        <v>13</v>
      </c>
      <c r="B14" s="38">
        <v>-54</v>
      </c>
      <c r="C14" s="38">
        <v>-49</v>
      </c>
      <c r="D14" s="38">
        <v>-55</v>
      </c>
      <c r="E14" s="38">
        <v>-16</v>
      </c>
      <c r="F14" s="38">
        <v>-28</v>
      </c>
      <c r="G14" s="38">
        <v>-35</v>
      </c>
      <c r="H14" s="38">
        <v>-75</v>
      </c>
      <c r="I14" s="38">
        <v>-80</v>
      </c>
      <c r="J14" s="38">
        <v>-65</v>
      </c>
      <c r="K14" s="38">
        <v>-57</v>
      </c>
      <c r="L14" s="43">
        <v>-53</v>
      </c>
      <c r="M14" s="43"/>
      <c r="N14" s="39">
        <f t="shared" si="0"/>
        <v>-567</v>
      </c>
    </row>
    <row r="15" spans="1:14" ht="16.5" thickBot="1">
      <c r="A15" s="6" t="s">
        <v>1</v>
      </c>
      <c r="B15" s="41">
        <f aca="true" t="shared" si="1" ref="B15:K15">SUM(B3:B14)</f>
        <v>330</v>
      </c>
      <c r="C15" s="41">
        <f t="shared" si="1"/>
        <v>118</v>
      </c>
      <c r="D15" s="41">
        <f t="shared" si="1"/>
        <v>34</v>
      </c>
      <c r="E15" s="41">
        <f t="shared" si="1"/>
        <v>185</v>
      </c>
      <c r="F15" s="41">
        <f t="shared" si="1"/>
        <v>119</v>
      </c>
      <c r="G15" s="41">
        <f t="shared" si="1"/>
        <v>118</v>
      </c>
      <c r="H15" s="41">
        <f t="shared" si="1"/>
        <v>142</v>
      </c>
      <c r="I15" s="41">
        <f t="shared" si="1"/>
        <v>334</v>
      </c>
      <c r="J15" s="41">
        <f t="shared" si="1"/>
        <v>-58</v>
      </c>
      <c r="K15" s="41">
        <f t="shared" si="1"/>
        <v>-82</v>
      </c>
      <c r="L15" s="41">
        <f>SUM(L3:L14)</f>
        <v>271</v>
      </c>
      <c r="M15" s="41">
        <f>SUM(M3:M14)</f>
        <v>34</v>
      </c>
      <c r="N15" s="41">
        <f>SUM(N3:N14)</f>
        <v>1545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3" t="s">
        <v>75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8">
        <v>27</v>
      </c>
      <c r="C3" s="38">
        <v>16</v>
      </c>
      <c r="D3" s="38">
        <v>-15</v>
      </c>
      <c r="E3" s="38">
        <v>-3</v>
      </c>
      <c r="F3" s="38">
        <v>-9</v>
      </c>
      <c r="G3" s="38">
        <v>1</v>
      </c>
      <c r="H3" s="44">
        <f aca="true" t="shared" si="0" ref="H3:H13">SUM(B3+C3+D3+E3+F3+G3)</f>
        <v>17</v>
      </c>
    </row>
    <row r="4" spans="1:8" ht="15.75">
      <c r="A4" s="3" t="s">
        <v>3</v>
      </c>
      <c r="B4" s="38">
        <v>25</v>
      </c>
      <c r="C4" s="38">
        <v>46</v>
      </c>
      <c r="D4" s="38">
        <v>29</v>
      </c>
      <c r="E4" s="38">
        <v>8</v>
      </c>
      <c r="F4" s="38">
        <v>-5</v>
      </c>
      <c r="G4" s="38">
        <v>0</v>
      </c>
      <c r="H4" s="44">
        <f t="shared" si="0"/>
        <v>103</v>
      </c>
    </row>
    <row r="5" spans="1:8" ht="15.75">
      <c r="A5" s="3" t="s">
        <v>4</v>
      </c>
      <c r="B5" s="38">
        <v>25</v>
      </c>
      <c r="C5" s="38">
        <v>32</v>
      </c>
      <c r="D5" s="38">
        <v>12</v>
      </c>
      <c r="E5" s="38">
        <v>-16</v>
      </c>
      <c r="F5" s="38">
        <v>-12</v>
      </c>
      <c r="G5" s="38">
        <v>0</v>
      </c>
      <c r="H5" s="44">
        <f t="shared" si="0"/>
        <v>41</v>
      </c>
    </row>
    <row r="6" spans="1:8" ht="15.75">
      <c r="A6" s="3" t="s">
        <v>5</v>
      </c>
      <c r="B6" s="38">
        <v>19</v>
      </c>
      <c r="C6" s="38">
        <v>36</v>
      </c>
      <c r="D6" s="38">
        <v>27</v>
      </c>
      <c r="E6" s="38">
        <v>7</v>
      </c>
      <c r="F6" s="38">
        <v>0</v>
      </c>
      <c r="G6" s="38">
        <v>0</v>
      </c>
      <c r="H6" s="44">
        <f t="shared" si="0"/>
        <v>89</v>
      </c>
    </row>
    <row r="7" spans="1:8" ht="15.75">
      <c r="A7" s="3" t="s">
        <v>6</v>
      </c>
      <c r="B7" s="38">
        <v>4</v>
      </c>
      <c r="C7" s="38">
        <v>44</v>
      </c>
      <c r="D7" s="38">
        <v>-9</v>
      </c>
      <c r="E7" s="38">
        <v>8</v>
      </c>
      <c r="F7" s="38">
        <v>1</v>
      </c>
      <c r="G7" s="38">
        <v>-2</v>
      </c>
      <c r="H7" s="44">
        <f t="shared" si="0"/>
        <v>46</v>
      </c>
    </row>
    <row r="8" spans="1:8" ht="15.75">
      <c r="A8" s="3" t="s">
        <v>7</v>
      </c>
      <c r="B8" s="38">
        <v>27</v>
      </c>
      <c r="C8" s="38">
        <v>13</v>
      </c>
      <c r="D8" s="38">
        <v>-4</v>
      </c>
      <c r="E8" s="38">
        <v>17</v>
      </c>
      <c r="F8" s="38">
        <v>-3</v>
      </c>
      <c r="G8" s="38">
        <v>0</v>
      </c>
      <c r="H8" s="44">
        <f t="shared" si="0"/>
        <v>50</v>
      </c>
    </row>
    <row r="9" spans="1:8" ht="15.75">
      <c r="A9" s="3" t="s">
        <v>8</v>
      </c>
      <c r="B9" s="38">
        <v>2</v>
      </c>
      <c r="C9" s="38">
        <v>2</v>
      </c>
      <c r="D9" s="38">
        <v>-17</v>
      </c>
      <c r="E9" s="38">
        <v>-13</v>
      </c>
      <c r="F9" s="38">
        <v>1</v>
      </c>
      <c r="G9" s="38">
        <v>-2</v>
      </c>
      <c r="H9" s="44">
        <f t="shared" si="0"/>
        <v>-27</v>
      </c>
    </row>
    <row r="10" spans="1:8" ht="15.75">
      <c r="A10" s="3" t="s">
        <v>9</v>
      </c>
      <c r="B10" s="38">
        <v>27</v>
      </c>
      <c r="C10" s="38">
        <v>-58</v>
      </c>
      <c r="D10" s="38">
        <v>-66</v>
      </c>
      <c r="E10" s="38">
        <v>-7</v>
      </c>
      <c r="F10" s="38">
        <v>-3</v>
      </c>
      <c r="G10" s="38">
        <v>1</v>
      </c>
      <c r="H10" s="44">
        <f t="shared" si="0"/>
        <v>-106</v>
      </c>
    </row>
    <row r="11" spans="1:8" ht="15.75">
      <c r="A11" s="3" t="s">
        <v>10</v>
      </c>
      <c r="B11" s="38">
        <v>7</v>
      </c>
      <c r="C11" s="38">
        <v>-87</v>
      </c>
      <c r="D11" s="38">
        <v>-95</v>
      </c>
      <c r="E11" s="38">
        <v>-15</v>
      </c>
      <c r="F11" s="38">
        <v>2</v>
      </c>
      <c r="G11" s="38">
        <v>-2</v>
      </c>
      <c r="H11" s="44">
        <f t="shared" si="0"/>
        <v>-190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" t="s">
        <v>1</v>
      </c>
      <c r="B15" s="40">
        <f aca="true" t="shared" si="1" ref="B15:H15">SUM(B3:B14)</f>
        <v>163</v>
      </c>
      <c r="C15" s="40">
        <f t="shared" si="1"/>
        <v>44</v>
      </c>
      <c r="D15" s="40">
        <f t="shared" si="1"/>
        <v>-138</v>
      </c>
      <c r="E15" s="40">
        <f t="shared" si="1"/>
        <v>-14</v>
      </c>
      <c r="F15" s="40">
        <f t="shared" si="1"/>
        <v>-28</v>
      </c>
      <c r="G15" s="40">
        <f t="shared" si="1"/>
        <v>-4</v>
      </c>
      <c r="H15" s="40">
        <f t="shared" si="1"/>
        <v>23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3" t="s">
        <v>76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7">
        <v>-23</v>
      </c>
      <c r="C3" s="47">
        <v>14</v>
      </c>
      <c r="D3" s="47">
        <v>29</v>
      </c>
      <c r="E3" s="47">
        <v>-3</v>
      </c>
      <c r="F3" s="44">
        <f>SUM(B3:E3)</f>
        <v>17</v>
      </c>
    </row>
    <row r="4" spans="1:6" ht="15.75">
      <c r="A4" s="3" t="s">
        <v>3</v>
      </c>
      <c r="B4" s="47">
        <v>12</v>
      </c>
      <c r="C4" s="47">
        <v>17</v>
      </c>
      <c r="D4" s="47">
        <v>71</v>
      </c>
      <c r="E4" s="47">
        <v>3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-22</v>
      </c>
      <c r="C5" s="47">
        <v>46</v>
      </c>
      <c r="D5" s="47">
        <v>11</v>
      </c>
      <c r="E5" s="47">
        <v>6</v>
      </c>
      <c r="F5" s="44">
        <f t="shared" si="0"/>
        <v>41</v>
      </c>
    </row>
    <row r="6" spans="1:6" ht="15.75">
      <c r="A6" s="3" t="s">
        <v>5</v>
      </c>
      <c r="B6" s="47">
        <v>10</v>
      </c>
      <c r="C6" s="47">
        <v>20</v>
      </c>
      <c r="D6" s="47">
        <v>46</v>
      </c>
      <c r="E6" s="47">
        <v>13</v>
      </c>
      <c r="F6" s="44">
        <f t="shared" si="0"/>
        <v>89</v>
      </c>
    </row>
    <row r="7" spans="1:6" ht="15.75">
      <c r="A7" s="3" t="s">
        <v>6</v>
      </c>
      <c r="B7" s="47">
        <v>12</v>
      </c>
      <c r="C7" s="47">
        <v>2</v>
      </c>
      <c r="D7" s="47">
        <v>29</v>
      </c>
      <c r="E7" s="47">
        <v>3</v>
      </c>
      <c r="F7" s="44">
        <f t="shared" si="0"/>
        <v>46</v>
      </c>
    </row>
    <row r="8" spans="1:6" ht="15.75">
      <c r="A8" s="3" t="s">
        <v>7</v>
      </c>
      <c r="B8" s="47">
        <v>-17</v>
      </c>
      <c r="C8" s="47">
        <v>23</v>
      </c>
      <c r="D8" s="47">
        <v>23</v>
      </c>
      <c r="E8" s="47">
        <v>21</v>
      </c>
      <c r="F8" s="44">
        <f t="shared" si="0"/>
        <v>50</v>
      </c>
    </row>
    <row r="9" spans="1:6" ht="15.75">
      <c r="A9" s="3" t="s">
        <v>8</v>
      </c>
      <c r="B9" s="47">
        <v>14</v>
      </c>
      <c r="C9" s="47">
        <v>-13</v>
      </c>
      <c r="D9" s="47">
        <v>-21</v>
      </c>
      <c r="E9" s="47">
        <v>-7</v>
      </c>
      <c r="F9" s="44">
        <f t="shared" si="0"/>
        <v>-27</v>
      </c>
    </row>
    <row r="10" spans="1:6" ht="15.75">
      <c r="A10" s="3" t="s">
        <v>9</v>
      </c>
      <c r="B10" s="47">
        <v>-54</v>
      </c>
      <c r="C10" s="47">
        <v>-38</v>
      </c>
      <c r="D10" s="47">
        <v>-27</v>
      </c>
      <c r="E10" s="47">
        <v>13</v>
      </c>
      <c r="F10" s="44">
        <f t="shared" si="0"/>
        <v>-106</v>
      </c>
    </row>
    <row r="11" spans="1:6" ht="15.75">
      <c r="A11" s="3" t="s">
        <v>10</v>
      </c>
      <c r="B11" s="47">
        <v>-64</v>
      </c>
      <c r="C11" s="47">
        <v>-45</v>
      </c>
      <c r="D11" s="47">
        <v>-66</v>
      </c>
      <c r="E11" s="47">
        <v>-15</v>
      </c>
      <c r="F11" s="44">
        <f t="shared" si="0"/>
        <v>-190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-132</v>
      </c>
      <c r="C15" s="40">
        <f>SUM(C3:C14)</f>
        <v>26</v>
      </c>
      <c r="D15" s="40">
        <f>SUM(D3:D14)</f>
        <v>95</v>
      </c>
      <c r="E15" s="40">
        <f>SUM(E3:E14)</f>
        <v>34</v>
      </c>
      <c r="F15" s="40">
        <f>SUM(F3:F14)</f>
        <v>23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3" t="s">
        <v>78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7">
        <v>35</v>
      </c>
      <c r="C3" s="47">
        <v>-15</v>
      </c>
      <c r="D3" s="47">
        <v>-2</v>
      </c>
      <c r="E3" s="47">
        <v>-1</v>
      </c>
      <c r="F3" s="44">
        <f>SUM(B3:E3)</f>
        <v>17</v>
      </c>
    </row>
    <row r="4" spans="1:6" ht="15.75">
      <c r="A4" s="3" t="s">
        <v>3</v>
      </c>
      <c r="B4" s="47">
        <v>127</v>
      </c>
      <c r="C4" s="47">
        <v>-24</v>
      </c>
      <c r="D4" s="47">
        <v>-1</v>
      </c>
      <c r="E4" s="47">
        <v>1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59</v>
      </c>
      <c r="C5" s="47">
        <v>-17</v>
      </c>
      <c r="D5" s="47">
        <v>-2</v>
      </c>
      <c r="E5" s="47">
        <v>1</v>
      </c>
      <c r="F5" s="44">
        <f t="shared" si="0"/>
        <v>41</v>
      </c>
    </row>
    <row r="6" spans="1:6" ht="15.75">
      <c r="A6" s="3" t="s">
        <v>5</v>
      </c>
      <c r="B6" s="47">
        <v>99</v>
      </c>
      <c r="C6" s="47">
        <v>-10</v>
      </c>
      <c r="D6" s="47">
        <v>0</v>
      </c>
      <c r="E6" s="47">
        <v>0</v>
      </c>
      <c r="F6" s="44">
        <f t="shared" si="0"/>
        <v>89</v>
      </c>
    </row>
    <row r="7" spans="1:6" ht="15.75">
      <c r="A7" s="3" t="s">
        <v>6</v>
      </c>
      <c r="B7" s="47">
        <v>57</v>
      </c>
      <c r="C7" s="47">
        <v>-8</v>
      </c>
      <c r="D7" s="47">
        <v>-3</v>
      </c>
      <c r="E7" s="47">
        <v>0</v>
      </c>
      <c r="F7" s="44">
        <f t="shared" si="0"/>
        <v>46</v>
      </c>
    </row>
    <row r="8" spans="1:6" ht="15.75">
      <c r="A8" s="3" t="s">
        <v>7</v>
      </c>
      <c r="B8" s="47">
        <v>58</v>
      </c>
      <c r="C8" s="47">
        <v>-10</v>
      </c>
      <c r="D8" s="47">
        <v>2</v>
      </c>
      <c r="E8" s="47">
        <v>0</v>
      </c>
      <c r="F8" s="44">
        <f t="shared" si="0"/>
        <v>50</v>
      </c>
    </row>
    <row r="9" spans="1:6" ht="15.75">
      <c r="A9" s="3" t="s">
        <v>8</v>
      </c>
      <c r="B9" s="47">
        <v>15</v>
      </c>
      <c r="C9" s="47">
        <v>-27</v>
      </c>
      <c r="D9" s="47">
        <v>-11</v>
      </c>
      <c r="E9" s="47">
        <v>-4</v>
      </c>
      <c r="F9" s="44">
        <f t="shared" si="0"/>
        <v>-27</v>
      </c>
    </row>
    <row r="10" spans="1:6" ht="15.75">
      <c r="A10" s="3" t="s">
        <v>9</v>
      </c>
      <c r="B10" s="47">
        <v>-91</v>
      </c>
      <c r="C10" s="47">
        <v>-13</v>
      </c>
      <c r="D10" s="47">
        <v>-3</v>
      </c>
      <c r="E10" s="47">
        <v>1</v>
      </c>
      <c r="F10" s="44">
        <f t="shared" si="0"/>
        <v>-106</v>
      </c>
    </row>
    <row r="11" spans="1:6" ht="15.75">
      <c r="A11" s="3" t="s">
        <v>10</v>
      </c>
      <c r="B11" s="47">
        <v>-178</v>
      </c>
      <c r="C11" s="47">
        <v>-9</v>
      </c>
      <c r="D11" s="47">
        <v>-3</v>
      </c>
      <c r="E11" s="47">
        <v>0</v>
      </c>
      <c r="F11" s="44">
        <f t="shared" si="0"/>
        <v>-190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181</v>
      </c>
      <c r="C15" s="40">
        <f>SUM(C3:C14)</f>
        <v>-133</v>
      </c>
      <c r="D15" s="40">
        <f>SUM(D3:D14)</f>
        <v>-23</v>
      </c>
      <c r="E15" s="40">
        <f>SUM(E3:E14)</f>
        <v>-2</v>
      </c>
      <c r="F15" s="40">
        <f>SUM(F3:F14)</f>
        <v>23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77</v>
      </c>
      <c r="B18" s="17"/>
      <c r="C18" s="17"/>
      <c r="D18" s="17"/>
    </row>
    <row r="20" ht="15">
      <c r="A20" s="24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5" bestFit="1" customWidth="1"/>
    <col min="2" max="13" width="9.7109375" style="35" customWidth="1"/>
    <col min="14" max="14" width="9.7109375" style="36" customWidth="1"/>
    <col min="15" max="15" width="7.140625" style="25" customWidth="1"/>
    <col min="16" max="16" width="13.28125" style="25" bestFit="1" customWidth="1"/>
    <col min="17" max="16384" width="9.140625" style="25" customWidth="1"/>
  </cols>
  <sheetData>
    <row r="1" spans="1:14" ht="16.5" thickBo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3" customFormat="1" ht="15.75">
      <c r="A3" s="32" t="s">
        <v>29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/>
      <c r="L3" s="38"/>
      <c r="M3" s="38"/>
      <c r="N3" s="48">
        <f aca="true" t="shared" si="0" ref="N3:N27">SUM(B3:M3)</f>
        <v>0</v>
      </c>
    </row>
    <row r="4" spans="1:14" s="33" customFormat="1" ht="21.75" customHeight="1">
      <c r="A4" s="32" t="s">
        <v>51</v>
      </c>
      <c r="B4" s="38">
        <v>-1</v>
      </c>
      <c r="C4" s="38">
        <v>1</v>
      </c>
      <c r="D4" s="38">
        <v>1</v>
      </c>
      <c r="E4" s="38">
        <v>-1</v>
      </c>
      <c r="F4" s="38">
        <v>2</v>
      </c>
      <c r="G4" s="38">
        <v>1</v>
      </c>
      <c r="H4" s="38">
        <v>0</v>
      </c>
      <c r="I4" s="38">
        <v>0</v>
      </c>
      <c r="J4" s="38">
        <v>0</v>
      </c>
      <c r="K4" s="38"/>
      <c r="L4" s="38"/>
      <c r="M4" s="38"/>
      <c r="N4" s="48">
        <f t="shared" si="0"/>
        <v>3</v>
      </c>
    </row>
    <row r="5" spans="1:14" s="33" customFormat="1" ht="15.75">
      <c r="A5" s="32" t="s">
        <v>52</v>
      </c>
      <c r="B5" s="38">
        <v>8</v>
      </c>
      <c r="C5" s="38">
        <v>10</v>
      </c>
      <c r="D5" s="38">
        <v>7</v>
      </c>
      <c r="E5" s="38">
        <v>19</v>
      </c>
      <c r="F5" s="38">
        <v>-16</v>
      </c>
      <c r="G5" s="38">
        <v>1</v>
      </c>
      <c r="H5" s="38">
        <v>7</v>
      </c>
      <c r="I5" s="38">
        <v>-13</v>
      </c>
      <c r="J5" s="38">
        <v>11</v>
      </c>
      <c r="K5" s="38"/>
      <c r="L5" s="38"/>
      <c r="M5" s="38"/>
      <c r="N5" s="48">
        <f t="shared" si="0"/>
        <v>34</v>
      </c>
    </row>
    <row r="6" spans="1:14" s="33" customFormat="1" ht="15.75">
      <c r="A6" s="32" t="s">
        <v>53</v>
      </c>
      <c r="B6" s="38">
        <v>2</v>
      </c>
      <c r="C6" s="38">
        <v>-3</v>
      </c>
      <c r="D6" s="38">
        <v>14</v>
      </c>
      <c r="E6" s="38">
        <v>-8</v>
      </c>
      <c r="F6" s="38">
        <v>10</v>
      </c>
      <c r="G6" s="38">
        <v>-9</v>
      </c>
      <c r="H6" s="38">
        <v>8</v>
      </c>
      <c r="I6" s="38">
        <v>0</v>
      </c>
      <c r="J6" s="38">
        <v>10</v>
      </c>
      <c r="K6" s="38"/>
      <c r="L6" s="38"/>
      <c r="M6" s="38"/>
      <c r="N6" s="48">
        <f t="shared" si="0"/>
        <v>24</v>
      </c>
    </row>
    <row r="7" spans="1:14" s="33" customFormat="1" ht="31.5">
      <c r="A7" s="32" t="s">
        <v>54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/>
      <c r="L7" s="38"/>
      <c r="M7" s="38"/>
      <c r="N7" s="48">
        <f t="shared" si="0"/>
        <v>0</v>
      </c>
    </row>
    <row r="8" spans="1:14" s="33" customFormat="1" ht="15.75">
      <c r="A8" s="32" t="s">
        <v>55</v>
      </c>
      <c r="B8" s="38">
        <v>3</v>
      </c>
      <c r="C8" s="38">
        <v>-6</v>
      </c>
      <c r="D8" s="38">
        <v>3</v>
      </c>
      <c r="E8" s="38">
        <v>0</v>
      </c>
      <c r="F8" s="38">
        <v>10</v>
      </c>
      <c r="G8" s="38">
        <v>-5</v>
      </c>
      <c r="H8" s="38">
        <v>1</v>
      </c>
      <c r="I8" s="38">
        <v>2</v>
      </c>
      <c r="J8" s="38">
        <v>-4</v>
      </c>
      <c r="K8" s="38"/>
      <c r="L8" s="38"/>
      <c r="M8" s="38"/>
      <c r="N8" s="48">
        <f t="shared" si="0"/>
        <v>4</v>
      </c>
    </row>
    <row r="9" spans="1:14" s="33" customFormat="1" ht="15.75">
      <c r="A9" s="32" t="s">
        <v>56</v>
      </c>
      <c r="B9" s="38">
        <v>2</v>
      </c>
      <c r="C9" s="38">
        <v>-3</v>
      </c>
      <c r="D9" s="38">
        <v>0</v>
      </c>
      <c r="E9" s="38">
        <v>0</v>
      </c>
      <c r="F9" s="38">
        <v>1</v>
      </c>
      <c r="G9" s="38">
        <v>3</v>
      </c>
      <c r="H9" s="38">
        <v>-1</v>
      </c>
      <c r="I9" s="38">
        <v>-1</v>
      </c>
      <c r="J9" s="38">
        <v>1</v>
      </c>
      <c r="K9" s="38"/>
      <c r="L9" s="38"/>
      <c r="M9" s="38"/>
      <c r="N9" s="48">
        <f t="shared" si="0"/>
        <v>2</v>
      </c>
    </row>
    <row r="10" spans="1:14" s="33" customFormat="1" ht="15.75">
      <c r="A10" s="32" t="s">
        <v>57</v>
      </c>
      <c r="B10" s="38">
        <v>0</v>
      </c>
      <c r="C10" s="38">
        <v>0</v>
      </c>
      <c r="D10" s="38">
        <v>-1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/>
      <c r="L10" s="38"/>
      <c r="M10" s="38"/>
      <c r="N10" s="48">
        <f t="shared" si="0"/>
        <v>-1</v>
      </c>
    </row>
    <row r="11" spans="1:14" s="33" customFormat="1" ht="15.75">
      <c r="A11" s="32" t="s">
        <v>58</v>
      </c>
      <c r="B11" s="49">
        <v>0</v>
      </c>
      <c r="C11" s="49">
        <v>0</v>
      </c>
      <c r="D11" s="49">
        <v>3</v>
      </c>
      <c r="E11" s="49">
        <v>-1</v>
      </c>
      <c r="F11" s="49">
        <v>-2</v>
      </c>
      <c r="G11" s="49">
        <v>-1</v>
      </c>
      <c r="H11" s="49">
        <v>0</v>
      </c>
      <c r="I11" s="49">
        <v>0</v>
      </c>
      <c r="J11" s="49">
        <v>2</v>
      </c>
      <c r="K11" s="49"/>
      <c r="L11" s="38"/>
      <c r="M11" s="38"/>
      <c r="N11" s="48">
        <f t="shared" si="0"/>
        <v>1</v>
      </c>
    </row>
    <row r="12" spans="1:14" s="33" customFormat="1" ht="15.75">
      <c r="A12" s="32" t="s">
        <v>59</v>
      </c>
      <c r="B12" s="49">
        <v>0</v>
      </c>
      <c r="C12" s="49">
        <v>-2</v>
      </c>
      <c r="D12" s="49">
        <v>0</v>
      </c>
      <c r="E12" s="49">
        <v>0</v>
      </c>
      <c r="F12" s="49">
        <v>0</v>
      </c>
      <c r="G12" s="49">
        <v>1</v>
      </c>
      <c r="H12" s="49">
        <v>0</v>
      </c>
      <c r="I12" s="49">
        <v>-1</v>
      </c>
      <c r="J12" s="49">
        <v>1</v>
      </c>
      <c r="K12" s="49"/>
      <c r="L12" s="49"/>
      <c r="M12" s="49"/>
      <c r="N12" s="48">
        <f t="shared" si="0"/>
        <v>-1</v>
      </c>
    </row>
    <row r="13" spans="1:14" s="33" customFormat="1" ht="15.75">
      <c r="A13" s="32" t="s">
        <v>60</v>
      </c>
      <c r="B13" s="49">
        <v>8</v>
      </c>
      <c r="C13" s="49">
        <v>17</v>
      </c>
      <c r="D13" s="49">
        <v>36</v>
      </c>
      <c r="E13" s="49">
        <v>58</v>
      </c>
      <c r="F13" s="49">
        <v>9</v>
      </c>
      <c r="G13" s="49">
        <v>15</v>
      </c>
      <c r="H13" s="49">
        <v>-22</v>
      </c>
      <c r="I13" s="49">
        <v>36</v>
      </c>
      <c r="J13" s="49">
        <v>8</v>
      </c>
      <c r="K13" s="49"/>
      <c r="L13" s="49"/>
      <c r="M13" s="49"/>
      <c r="N13" s="48">
        <f t="shared" si="0"/>
        <v>165</v>
      </c>
    </row>
    <row r="14" spans="1:14" s="33" customFormat="1" ht="15.75">
      <c r="A14" s="32" t="s">
        <v>61</v>
      </c>
      <c r="B14" s="49">
        <v>0</v>
      </c>
      <c r="C14" s="49">
        <v>2</v>
      </c>
      <c r="D14" s="49">
        <v>1</v>
      </c>
      <c r="E14" s="49">
        <v>2</v>
      </c>
      <c r="F14" s="49">
        <v>0</v>
      </c>
      <c r="G14" s="49">
        <v>1</v>
      </c>
      <c r="H14" s="49">
        <v>0</v>
      </c>
      <c r="I14" s="49">
        <v>0</v>
      </c>
      <c r="J14" s="49">
        <v>0</v>
      </c>
      <c r="K14" s="49"/>
      <c r="L14" s="49"/>
      <c r="M14" s="49"/>
      <c r="N14" s="48">
        <f t="shared" si="0"/>
        <v>6</v>
      </c>
    </row>
    <row r="15" spans="1:14" s="33" customFormat="1" ht="15.75">
      <c r="A15" s="32" t="s">
        <v>62</v>
      </c>
      <c r="B15" s="49">
        <v>-17</v>
      </c>
      <c r="C15" s="49">
        <v>34</v>
      </c>
      <c r="D15" s="49">
        <v>-8</v>
      </c>
      <c r="E15" s="49">
        <v>4</v>
      </c>
      <c r="F15" s="49">
        <v>8</v>
      </c>
      <c r="G15" s="49">
        <v>19</v>
      </c>
      <c r="H15" s="49">
        <v>5</v>
      </c>
      <c r="I15" s="49">
        <v>-144</v>
      </c>
      <c r="J15" s="49">
        <v>-202</v>
      </c>
      <c r="K15" s="49"/>
      <c r="L15" s="49"/>
      <c r="M15" s="49"/>
      <c r="N15" s="48">
        <f t="shared" si="0"/>
        <v>-301</v>
      </c>
    </row>
    <row r="16" spans="1:14" s="33" customFormat="1" ht="15.75">
      <c r="A16" s="32" t="s">
        <v>63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/>
      <c r="L16" s="49"/>
      <c r="M16" s="49"/>
      <c r="N16" s="48">
        <f t="shared" si="0"/>
        <v>0</v>
      </c>
    </row>
    <row r="17" spans="1:14" s="33" customFormat="1" ht="15.75" customHeight="1">
      <c r="A17" s="32" t="s">
        <v>64</v>
      </c>
      <c r="B17" s="49">
        <v>9</v>
      </c>
      <c r="C17" s="49">
        <v>3</v>
      </c>
      <c r="D17" s="49">
        <v>-42</v>
      </c>
      <c r="E17" s="49">
        <v>4</v>
      </c>
      <c r="F17" s="49">
        <v>6</v>
      </c>
      <c r="G17" s="49">
        <v>-1</v>
      </c>
      <c r="H17" s="49">
        <v>-7</v>
      </c>
      <c r="I17" s="49">
        <v>0</v>
      </c>
      <c r="J17" s="49">
        <v>-6</v>
      </c>
      <c r="K17" s="49"/>
      <c r="L17" s="49"/>
      <c r="M17" s="49"/>
      <c r="N17" s="48">
        <f t="shared" si="0"/>
        <v>-34</v>
      </c>
    </row>
    <row r="18" spans="1:14" s="33" customFormat="1" ht="15.75">
      <c r="A18" s="32" t="s">
        <v>65</v>
      </c>
      <c r="B18" s="49">
        <v>8</v>
      </c>
      <c r="C18" s="49">
        <v>5</v>
      </c>
      <c r="D18" s="49">
        <v>1</v>
      </c>
      <c r="E18" s="49">
        <v>5</v>
      </c>
      <c r="F18" s="49">
        <v>-3</v>
      </c>
      <c r="G18" s="49">
        <v>1</v>
      </c>
      <c r="H18" s="49">
        <v>-2</v>
      </c>
      <c r="I18" s="49">
        <v>2</v>
      </c>
      <c r="J18" s="49">
        <v>-4</v>
      </c>
      <c r="K18" s="49"/>
      <c r="L18" s="49"/>
      <c r="M18" s="49"/>
      <c r="N18" s="48">
        <f t="shared" si="0"/>
        <v>13</v>
      </c>
    </row>
    <row r="19" spans="1:14" s="33" customFormat="1" ht="15.75">
      <c r="A19" s="32" t="s">
        <v>66</v>
      </c>
      <c r="B19" s="49">
        <v>1</v>
      </c>
      <c r="C19" s="49">
        <v>4</v>
      </c>
      <c r="D19" s="49">
        <v>1</v>
      </c>
      <c r="E19" s="49">
        <v>0</v>
      </c>
      <c r="F19" s="49">
        <v>6</v>
      </c>
      <c r="G19" s="49">
        <v>1</v>
      </c>
      <c r="H19" s="49">
        <v>-1</v>
      </c>
      <c r="I19" s="49">
        <v>7</v>
      </c>
      <c r="J19" s="49">
        <v>-2</v>
      </c>
      <c r="K19" s="49"/>
      <c r="L19" s="49"/>
      <c r="M19" s="49"/>
      <c r="N19" s="48">
        <f t="shared" si="0"/>
        <v>17</v>
      </c>
    </row>
    <row r="20" spans="1:14" s="33" customFormat="1" ht="15.75">
      <c r="A20" s="32" t="s">
        <v>67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  <c r="L20" s="49"/>
      <c r="M20" s="49"/>
      <c r="N20" s="48">
        <f t="shared" si="0"/>
        <v>1</v>
      </c>
    </row>
    <row r="21" spans="1:14" s="33" customFormat="1" ht="15.75">
      <c r="A21" s="32" t="s">
        <v>68</v>
      </c>
      <c r="B21" s="49">
        <v>-1</v>
      </c>
      <c r="C21" s="49">
        <v>31</v>
      </c>
      <c r="D21" s="49">
        <v>0</v>
      </c>
      <c r="E21" s="49">
        <v>-6</v>
      </c>
      <c r="F21" s="49">
        <v>11</v>
      </c>
      <c r="G21" s="49">
        <v>9</v>
      </c>
      <c r="H21" s="49">
        <v>-4</v>
      </c>
      <c r="I21" s="49">
        <v>18</v>
      </c>
      <c r="J21" s="49">
        <v>0</v>
      </c>
      <c r="K21" s="49"/>
      <c r="L21" s="49"/>
      <c r="M21" s="49"/>
      <c r="N21" s="48">
        <f t="shared" si="0"/>
        <v>58</v>
      </c>
    </row>
    <row r="22" spans="1:14" s="33" customFormat="1" ht="15.75">
      <c r="A22" s="32" t="s">
        <v>69</v>
      </c>
      <c r="B22" s="49">
        <v>2</v>
      </c>
      <c r="C22" s="49">
        <v>-4</v>
      </c>
      <c r="D22" s="49">
        <v>20</v>
      </c>
      <c r="E22" s="49">
        <v>3</v>
      </c>
      <c r="F22" s="49">
        <v>-1</v>
      </c>
      <c r="G22" s="49">
        <v>0</v>
      </c>
      <c r="H22" s="49">
        <v>-15</v>
      </c>
      <c r="I22" s="49">
        <v>-12</v>
      </c>
      <c r="J22" s="49">
        <v>0</v>
      </c>
      <c r="K22" s="49"/>
      <c r="L22" s="49"/>
      <c r="M22" s="49"/>
      <c r="N22" s="48">
        <f t="shared" si="0"/>
        <v>-7</v>
      </c>
    </row>
    <row r="23" spans="1:14" s="33" customFormat="1" ht="15.75">
      <c r="A23" s="32" t="s">
        <v>70</v>
      </c>
      <c r="B23" s="49">
        <v>-8</v>
      </c>
      <c r="C23" s="49">
        <v>14</v>
      </c>
      <c r="D23" s="49">
        <v>1</v>
      </c>
      <c r="E23" s="49">
        <v>10</v>
      </c>
      <c r="F23" s="49">
        <v>5</v>
      </c>
      <c r="G23" s="49">
        <v>7</v>
      </c>
      <c r="H23" s="49">
        <v>0</v>
      </c>
      <c r="I23" s="49">
        <v>0</v>
      </c>
      <c r="J23" s="49">
        <v>-10</v>
      </c>
      <c r="K23" s="49"/>
      <c r="L23" s="49"/>
      <c r="M23" s="49"/>
      <c r="N23" s="48">
        <f t="shared" si="0"/>
        <v>19</v>
      </c>
    </row>
    <row r="24" spans="1:14" s="33" customFormat="1" ht="31.5">
      <c r="A24" s="32" t="s">
        <v>71</v>
      </c>
      <c r="B24" s="49">
        <v>1</v>
      </c>
      <c r="C24" s="49">
        <v>0</v>
      </c>
      <c r="D24" s="49">
        <v>3</v>
      </c>
      <c r="E24" s="49">
        <v>-1</v>
      </c>
      <c r="F24" s="49">
        <v>3</v>
      </c>
      <c r="G24" s="49">
        <v>4</v>
      </c>
      <c r="H24" s="49">
        <v>1</v>
      </c>
      <c r="I24" s="49">
        <v>3</v>
      </c>
      <c r="J24" s="49">
        <v>0</v>
      </c>
      <c r="K24" s="49"/>
      <c r="L24" s="49"/>
      <c r="M24" s="49"/>
      <c r="N24" s="48">
        <f t="shared" si="0"/>
        <v>14</v>
      </c>
    </row>
    <row r="25" spans="1:14" s="33" customFormat="1" ht="15.75">
      <c r="A25" s="32" t="s">
        <v>72</v>
      </c>
      <c r="B25" s="49">
        <v>0</v>
      </c>
      <c r="C25" s="49">
        <v>0</v>
      </c>
      <c r="D25" s="49">
        <v>1</v>
      </c>
      <c r="E25" s="49">
        <v>0</v>
      </c>
      <c r="F25" s="49">
        <v>-1</v>
      </c>
      <c r="G25" s="49">
        <v>3</v>
      </c>
      <c r="H25" s="49">
        <v>0</v>
      </c>
      <c r="I25" s="49">
        <v>-1</v>
      </c>
      <c r="J25" s="49">
        <v>3</v>
      </c>
      <c r="K25" s="49"/>
      <c r="L25" s="49"/>
      <c r="M25" s="49"/>
      <c r="N25" s="48">
        <f t="shared" si="0"/>
        <v>5</v>
      </c>
    </row>
    <row r="26" spans="1:14" s="33" customFormat="1" ht="15.75">
      <c r="A26" s="32" t="s">
        <v>73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/>
      <c r="L26" s="49"/>
      <c r="M26" s="49"/>
      <c r="N26" s="48">
        <f t="shared" si="0"/>
        <v>0</v>
      </c>
    </row>
    <row r="27" spans="1:14" s="33" customFormat="1" ht="16.5" thickBot="1">
      <c r="A27" s="11" t="s">
        <v>74</v>
      </c>
      <c r="B27" s="50">
        <v>0</v>
      </c>
      <c r="C27" s="50">
        <v>0</v>
      </c>
      <c r="D27" s="50">
        <v>-1</v>
      </c>
      <c r="E27" s="50">
        <v>1</v>
      </c>
      <c r="F27" s="50">
        <v>-2</v>
      </c>
      <c r="G27" s="50">
        <v>0</v>
      </c>
      <c r="H27" s="50">
        <v>3</v>
      </c>
      <c r="I27" s="50">
        <v>-2</v>
      </c>
      <c r="J27" s="50">
        <v>2</v>
      </c>
      <c r="K27" s="50"/>
      <c r="L27" s="50"/>
      <c r="M27" s="50"/>
      <c r="N27" s="51">
        <f t="shared" si="0"/>
        <v>1</v>
      </c>
    </row>
    <row r="28" spans="1:14" s="34" customFormat="1" ht="16.5" thickBot="1">
      <c r="A28" s="6" t="s">
        <v>22</v>
      </c>
      <c r="B28" s="41">
        <f>SUM(B3:B27)</f>
        <v>17</v>
      </c>
      <c r="C28" s="41">
        <f aca="true" t="shared" si="1" ref="C28:N28">SUM(C3:C27)</f>
        <v>103</v>
      </c>
      <c r="D28" s="41">
        <f t="shared" si="1"/>
        <v>41</v>
      </c>
      <c r="E28" s="41">
        <f t="shared" si="1"/>
        <v>89</v>
      </c>
      <c r="F28" s="41">
        <f t="shared" si="1"/>
        <v>46</v>
      </c>
      <c r="G28" s="41">
        <f t="shared" si="1"/>
        <v>50</v>
      </c>
      <c r="H28" s="41">
        <f t="shared" si="1"/>
        <v>-27</v>
      </c>
      <c r="I28" s="41">
        <f t="shared" si="1"/>
        <v>-106</v>
      </c>
      <c r="J28" s="41">
        <f t="shared" si="1"/>
        <v>-190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23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5" customWidth="1"/>
    <col min="3" max="3" width="26.140625" style="25" customWidth="1"/>
    <col min="4" max="4" width="15.140625" style="25" customWidth="1"/>
    <col min="5" max="5" width="9.140625" style="25" customWidth="1"/>
    <col min="6" max="6" width="13.28125" style="25" bestFit="1" customWidth="1"/>
    <col min="7" max="16384" width="9.140625" style="25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48</v>
      </c>
      <c r="C2" s="2" t="s">
        <v>49</v>
      </c>
      <c r="D2" s="2" t="s">
        <v>50</v>
      </c>
    </row>
    <row r="3" spans="1:6" ht="15.75">
      <c r="A3" s="3" t="s">
        <v>2</v>
      </c>
      <c r="B3" s="52">
        <v>17</v>
      </c>
      <c r="C3" s="26">
        <v>6992</v>
      </c>
      <c r="D3" s="27">
        <v>0.24372759856630824</v>
      </c>
      <c r="F3" s="8"/>
    </row>
    <row r="4" spans="1:6" ht="15.75">
      <c r="A4" s="3" t="s">
        <v>3</v>
      </c>
      <c r="B4" s="52">
        <v>103</v>
      </c>
      <c r="C4" s="26">
        <v>7095</v>
      </c>
      <c r="D4" s="27">
        <v>1.473112128146453</v>
      </c>
      <c r="F4" s="8"/>
    </row>
    <row r="5" spans="1:6" ht="15.75">
      <c r="A5" s="3" t="s">
        <v>4</v>
      </c>
      <c r="B5" s="52">
        <v>41</v>
      </c>
      <c r="C5" s="26">
        <f aca="true" t="shared" si="0" ref="C5:C10">C4+B5</f>
        <v>7136</v>
      </c>
      <c r="D5" s="27">
        <f aca="true" t="shared" si="1" ref="D5:D11">(C5-C4)/C4*100</f>
        <v>0.5778717406624384</v>
      </c>
      <c r="F5" s="8"/>
    </row>
    <row r="6" spans="1:6" ht="15.75">
      <c r="A6" s="3" t="s">
        <v>5</v>
      </c>
      <c r="B6" s="52">
        <v>89</v>
      </c>
      <c r="C6" s="26">
        <f t="shared" si="0"/>
        <v>7225</v>
      </c>
      <c r="D6" s="27">
        <f t="shared" si="1"/>
        <v>1.2471973094170403</v>
      </c>
      <c r="F6" s="8"/>
    </row>
    <row r="7" spans="1:6" ht="15.75">
      <c r="A7" s="3" t="s">
        <v>6</v>
      </c>
      <c r="B7" s="52">
        <v>46</v>
      </c>
      <c r="C7" s="26">
        <f t="shared" si="0"/>
        <v>7271</v>
      </c>
      <c r="D7" s="27">
        <f t="shared" si="1"/>
        <v>0.6366782006920415</v>
      </c>
      <c r="F7" s="8"/>
    </row>
    <row r="8" spans="1:6" ht="15.75">
      <c r="A8" s="3" t="s">
        <v>7</v>
      </c>
      <c r="B8" s="52">
        <v>50</v>
      </c>
      <c r="C8" s="26">
        <f t="shared" si="0"/>
        <v>7321</v>
      </c>
      <c r="D8" s="27">
        <f t="shared" si="1"/>
        <v>0.6876633200385092</v>
      </c>
      <c r="F8" s="8"/>
    </row>
    <row r="9" spans="1:6" ht="15.75">
      <c r="A9" s="3" t="s">
        <v>8</v>
      </c>
      <c r="B9" s="52">
        <f>'Saldo Total'!M9</f>
        <v>-27</v>
      </c>
      <c r="C9" s="26">
        <f t="shared" si="0"/>
        <v>7294</v>
      </c>
      <c r="D9" s="27">
        <f t="shared" si="1"/>
        <v>-0.3688020762190958</v>
      </c>
      <c r="F9" s="8"/>
    </row>
    <row r="10" spans="1:6" ht="15.75">
      <c r="A10" s="3" t="s">
        <v>9</v>
      </c>
      <c r="B10" s="52">
        <f>'Saldo Total'!M10</f>
        <v>-106</v>
      </c>
      <c r="C10" s="26">
        <f t="shared" si="0"/>
        <v>7188</v>
      </c>
      <c r="D10" s="27">
        <f t="shared" si="1"/>
        <v>-1.45324924595558</v>
      </c>
      <c r="F10" s="8"/>
    </row>
    <row r="11" spans="1:6" ht="15.75">
      <c r="A11" s="3" t="s">
        <v>10</v>
      </c>
      <c r="B11" s="52">
        <v>-190</v>
      </c>
      <c r="C11" s="26">
        <f>C10+B11</f>
        <v>6998</v>
      </c>
      <c r="D11" s="27">
        <f t="shared" si="1"/>
        <v>-2.6432943795214245</v>
      </c>
      <c r="F11" s="8"/>
    </row>
    <row r="12" spans="1:6" ht="15.75">
      <c r="A12" s="3" t="s">
        <v>11</v>
      </c>
      <c r="B12" s="52"/>
      <c r="C12" s="26"/>
      <c r="D12" s="27"/>
      <c r="F12" s="8"/>
    </row>
    <row r="13" spans="1:6" ht="15.75">
      <c r="A13" s="3" t="s">
        <v>12</v>
      </c>
      <c r="B13" s="52"/>
      <c r="C13" s="26"/>
      <c r="D13" s="27"/>
      <c r="F13" s="8"/>
    </row>
    <row r="14" spans="1:6" ht="16.5" thickBot="1">
      <c r="A14" s="2" t="s">
        <v>13</v>
      </c>
      <c r="B14" s="43"/>
      <c r="C14" s="28"/>
      <c r="D14" s="29"/>
      <c r="F14" s="8"/>
    </row>
    <row r="15" spans="1:6" ht="16.5" thickBot="1">
      <c r="A15" s="2" t="s">
        <v>22</v>
      </c>
      <c r="B15" s="40">
        <f>SUM(B3:B14)</f>
        <v>23</v>
      </c>
      <c r="C15" s="37" t="s">
        <v>81</v>
      </c>
      <c r="D15" s="30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3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2012-10-22T17:17:16Z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