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520" tabRatio="756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<sst xmlns="http://schemas.openxmlformats.org/spreadsheetml/2006/main" count="201" uniqueCount="83">
  <si>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</si>
  <si>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</si>
  <si>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</si>
  <si>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</si>
  <si>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</si>
  <si>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</si>
  <si>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</si>
  <si>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</si>
  <si>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</si>
  <si>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</si>
  <si>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</si>
  <si>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</si>
  <si>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</si>
  <si>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</si>
  <si>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</si>
  <si>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</si>
  <si>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</si>
  <si>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</si>
  <si>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</si>
  <si>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</si>
  <si>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</si>
  <si>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</si>
  <si>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</si>
  <si>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</si>
  <si>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</si>
  <si>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</si>
  <si>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</si>
  <si>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</si>
  <si>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</si>
  <si>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</si>
  <si>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</si>
  <si>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</si>
  <si>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</si>
  <si>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</si>
  <si>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</si>
  <si>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</si>
  <si>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* Calculado com base no Salário Mínimo Mensal (R$ 545,00)</t>
  </si>
  <si>
    <t>SALDO DO EMPREGO FORMAL EM CRICIÚMA</t>
  </si>
  <si>
    <t>SALDO DO EMPREGO FORMAL EM CRICIÚMA (GÊNERO MASCULINO)</t>
  </si>
  <si>
    <t>SALDO DO EMPREGO FORMAL EM CRICIÚMA (GÊNERO FEMININO)</t>
  </si>
  <si>
    <t>SALDO DO EMPREGO FORMAL EM CRICIÚMA (FAIXA ETÁRIA) - 2011</t>
  </si>
  <si>
    <t>SALDO DO EMPREGO FORMAL EM CRICIÚMA (GRAU DE INSTRUÇÃO) - 2011</t>
  </si>
  <si>
    <t>SALDO DO EMPREGO FORMAL EM CRICIÚMA (Faixa de Remuneração Mensal*) - 2011</t>
  </si>
  <si>
    <t>Variação (%)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</si>
  <si>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</si>
  <si>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</si>
  <si>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</si>
  <si>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</si>
  <si>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</si>
  <si>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</si>
  <si>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</si>
  <si>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</si>
  <si>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MERCADO DE TRABALHO - CRICIÚMA | 2011</t>
  </si>
  <si>
    <t>Saldo</t>
  </si>
  <si>
    <t>Estoque</t>
  </si>
  <si>
    <t>Voltar p/ menu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</si>
  <si>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</si>
  <si>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</si>
  <si>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</si>
  <si>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</si>
  <si>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</si>
  <si>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</si>
  <si>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</si>
  <si>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</si>
  <si>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</si>
  <si>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</si>
  <si>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</si>
  <si>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</si>
  <si>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</si>
  <si>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</si>
  <si>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</si>
  <si>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</si>
  <si>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</si>
  <si>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</si>
  <si>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</si>
  <si>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</si>
  <si>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</si>
  <si>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</si>
  <si>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</si>
  <si>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</si>
  <si>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 DE EMPREGOS FORMAL EM CRICIÚMA (ATIVIDADES ECONÔMICAS) - 2011</t>
  </si>
  <si>
    <t>-</t>
  </si>
  <si>
    <t>ESTOQUE DE EMPREGOS EM CRICIÚMA - 2011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</si>
</sst>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3" fontId="2" fillId="33" borderId="0" xfId="0" applyNumberFormat="1" applyFont="1" applyFill="1" applyBorder="1" applyAlignment="1" applyProtection="1">
      <alignment horizontal="center" vertical="center"/>
      <protection/>
    </xf>
    <xf numFmtId="3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46" fillId="33" borderId="0" xfId="0" applyFont="1" applyFill="1" applyAlignment="1">
      <alignment/>
    </xf>
    <xf numFmtId="0" fontId="7" fillId="35" borderId="12" xfId="44" applyFont="1" applyFill="1" applyBorder="1" applyAlignment="1" applyProtection="1">
      <alignment horizontal="center" vertical="center"/>
      <protection/>
    </xf>
    <xf numFmtId="164" fontId="46" fillId="33" borderId="0" xfId="0" applyNumberFormat="1" applyFont="1" applyFill="1" applyAlignment="1">
      <alignment horizontal="center"/>
    </xf>
    <xf numFmtId="164" fontId="46" fillId="33" borderId="10" xfId="0" applyNumberFormat="1" applyFont="1" applyFill="1" applyBorder="1" applyAlignment="1">
      <alignment horizontal="center"/>
    </xf>
    <xf numFmtId="164" fontId="45" fillId="33" borderId="10" xfId="0" applyNumberFormat="1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3" fontId="45" fillId="33" borderId="0" xfId="0" applyNumberFormat="1" applyFont="1" applyFill="1" applyAlignment="1">
      <alignment horizontal="center"/>
    </xf>
    <xf numFmtId="3" fontId="45" fillId="33" borderId="10" xfId="0" applyNumberFormat="1" applyFont="1" applyFill="1" applyBorder="1" applyAlignment="1">
      <alignment horizontal="center"/>
    </xf>
    <xf numFmtId="3" fontId="45" fillId="33" borderId="11" xfId="0" applyNumberFormat="1" applyFont="1" applyFill="1" applyBorder="1" applyAlignment="1">
      <alignment horizontal="center"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2" fillId="33" borderId="10" xfId="0" applyNumberFormat="1" applyFont="1" applyFill="1" applyBorder="1" applyAlignment="1" applyProtection="1">
      <alignment horizontal="center" vertical="center"/>
      <protection/>
    </xf>
    <xf numFmtId="3" fontId="3" fillId="33" borderId="10" xfId="0" applyNumberFormat="1" applyFont="1" applyFill="1" applyBorder="1" applyAlignment="1" applyProtection="1">
      <alignment horizontal="center" vertical="center"/>
      <protection/>
    </xf>
    <xf numFmtId="0" fontId="49" fillId="33" borderId="0" xfId="0" applyFont="1" applyFill="1" applyBorder="1" applyAlignment="1">
      <alignment horizontal="center"/>
    </xf>
    <xf numFmtId="3" fontId="2" fillId="33" borderId="0" xfId="0" applyNumberFormat="1" applyFont="1" applyFill="1" applyAlignment="1">
      <alignment horizontal="center" vertical="center"/>
    </xf>
    <xf numFmtId="3" fontId="45" fillId="33" borderId="0" xfId="0" applyNumberFormat="1" applyFont="1" applyFill="1" applyBorder="1" applyAlignment="1">
      <alignment horizontal="center" vertical="center"/>
    </xf>
    <xf numFmtId="3" fontId="46" fillId="33" borderId="0" xfId="0" applyNumberFormat="1" applyFont="1" applyFill="1" applyBorder="1" applyAlignment="1">
      <alignment horizontal="center" vertical="center"/>
    </xf>
    <xf numFmtId="3" fontId="46" fillId="33" borderId="10" xfId="0" applyNumberFormat="1" applyFont="1" applyFill="1" applyBorder="1" applyAlignment="1">
      <alignment horizontal="center" vertical="center"/>
    </xf>
    <xf numFmtId="3" fontId="45" fillId="33" borderId="10" xfId="0" applyNumberFormat="1" applyFont="1" applyFill="1" applyBorder="1" applyAlignment="1">
      <alignment horizontal="center" vertical="center"/>
    </xf>
    <xf numFmtId="3" fontId="45" fillId="33" borderId="11" xfId="0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 horizontal="left" vertical="center"/>
    </xf>
    <xf numFmtId="0" fontId="45" fillId="33" borderId="0" xfId="0" applyFont="1" applyFill="1" applyAlignment="1">
      <alignment horizontal="left" vertical="center"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6" fillId="35" borderId="12" xfId="44" applyFill="1" applyBorder="1" applyAlignment="1" applyProtection="1">
      <alignment horizontal="left" vertical="center"/>
      <protection/>
    </xf>
    <xf numFmtId="0" fontId="45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9</xdr:row>
      <xdr:rowOff>47625</xdr:rowOff>
    </xdr:from>
    <xdr:to>
      <xdr:col>3</xdr:col>
      <xdr:colOff>66675</xdr:colOff>
      <xdr:row>35</xdr:row>
      <xdr:rowOff>142875</xdr:rowOff>
    </xdr:to>
    <xdr:pic>
      <xdr:nvPicPr>
        <xdr:cNvPr id="1" name="Imagem 2" descr="ipes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533525"/>
          <a:ext cx="4286250" cy="430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16</xdr:row>
      <xdr:rowOff>57150</xdr:rowOff>
    </xdr:from>
    <xdr:to>
      <xdr:col>1</xdr:col>
      <xdr:colOff>3152775</xdr:colOff>
      <xdr:row>28</xdr:row>
      <xdr:rowOff>104775</xdr:rowOff>
    </xdr:to>
    <xdr:pic>
      <xdr:nvPicPr>
        <xdr:cNvPr id="2" name="Imagem 3" descr="unesc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676525"/>
          <a:ext cx="25527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14</xdr:row>
      <xdr:rowOff>0</xdr:rowOff>
    </xdr:from>
    <xdr:to>
      <xdr:col>8</xdr:col>
      <xdr:colOff>314325</xdr:colOff>
      <xdr:row>32</xdr:row>
      <xdr:rowOff>9525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91475" y="2295525"/>
          <a:ext cx="292417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3.421875" style="26" customWidth="1"/>
    <col min="2" max="2" width="100.7109375" style="26" customWidth="1"/>
    <col min="3" max="16384" width="9.140625" style="26" customWidth="1"/>
  </cols>
  <sheetData>
    <row r="2" ht="15">
      <c r="B2" s="25" t="s">
        <v>52</v>
      </c>
    </row>
    <row r="3" ht="12.75">
      <c r="B3" s="27" t="s">
        <v>44</v>
      </c>
    </row>
    <row r="4" ht="12.75">
      <c r="B4" s="27" t="s">
        <v>45</v>
      </c>
    </row>
    <row r="5" ht="12.75">
      <c r="B5" s="27" t="s">
        <v>46</v>
      </c>
    </row>
    <row r="6" ht="12.75">
      <c r="B6" s="27" t="s">
        <v>47</v>
      </c>
    </row>
    <row r="7" ht="12.75">
      <c r="B7" s="27" t="s">
        <v>48</v>
      </c>
    </row>
    <row r="8" ht="12.75">
      <c r="B8" s="27" t="s">
        <v>49</v>
      </c>
    </row>
    <row r="9" ht="12.75">
      <c r="B9" s="27" t="s">
        <v>50</v>
      </c>
    </row>
    <row r="10" ht="12.75">
      <c r="B10" s="27" t="s">
        <v>51</v>
      </c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hyperlinks>
    <hyperlink ref="B3" location="'Saldo Total'!A1" display="1. Saldo do emprego formal por mês (Série Histórica)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O2" sqref="O2"/>
    </sheetView>
  </sheetViews>
  <sheetFormatPr defaultColWidth="9.140625" defaultRowHeight="15"/>
  <cols>
    <col min="1" max="1" width="10.140625" style="1" bestFit="1" customWidth="1"/>
    <col min="2" max="14" width="9.140625" style="1" customWidth="1"/>
    <col min="15" max="15" width="13.57421875" style="1" bestFit="1" customWidth="1"/>
    <col min="16" max="16384" width="9.140625" style="1" customWidth="1"/>
  </cols>
  <sheetData>
    <row r="1" spans="1:13" ht="16.5" thickBot="1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5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" t="s">
        <v>1</v>
      </c>
      <c r="O2" s="29" t="s">
        <v>55</v>
      </c>
    </row>
    <row r="3" spans="1:13" ht="15.75">
      <c r="A3" s="3" t="s">
        <v>2</v>
      </c>
      <c r="B3" s="19">
        <f>SUM(Gênero_Masculino!B3+Gênero_Feminino!B3)</f>
        <v>353</v>
      </c>
      <c r="C3" s="19">
        <f>SUM(Gênero_Masculino!C3+Gênero_Feminino!C3)</f>
        <v>301</v>
      </c>
      <c r="D3" s="19">
        <f>SUM(Gênero_Masculino!D3+Gênero_Feminino!D3)</f>
        <v>-126</v>
      </c>
      <c r="E3" s="19">
        <f>SUM(Gênero_Masculino!E3+Gênero_Feminino!E3)</f>
        <v>-37</v>
      </c>
      <c r="F3" s="19">
        <f>SUM(Gênero_Masculino!F3+Gênero_Feminino!F3)</f>
        <v>286</v>
      </c>
      <c r="G3" s="19">
        <f>SUM(Gênero_Masculino!G3+Gênero_Feminino!G3)</f>
        <v>152</v>
      </c>
      <c r="H3" s="19">
        <f>SUM(Gênero_Masculino!H3+Gênero_Feminino!H3)</f>
        <v>-18</v>
      </c>
      <c r="I3" s="19">
        <f>SUM(Gênero_Masculino!I3+Gênero_Feminino!I3)</f>
        <v>118</v>
      </c>
      <c r="J3" s="19">
        <f>SUM(Gênero_Masculino!J3+Gênero_Feminino!J3)</f>
        <v>-91</v>
      </c>
      <c r="K3" s="19">
        <f>SUM(Gênero_Masculino!K3+Gênero_Feminino!K3)</f>
        <v>304</v>
      </c>
      <c r="L3" s="19">
        <f>SUM(Gênero_Masculino!L3+Gênero_Feminino!L3)</f>
        <v>-43</v>
      </c>
      <c r="M3" s="36">
        <f aca="true" t="shared" si="0" ref="M3:M14">SUM(B3:L3)</f>
        <v>1199</v>
      </c>
    </row>
    <row r="4" spans="1:13" ht="15.75">
      <c r="A4" s="3" t="s">
        <v>3</v>
      </c>
      <c r="B4" s="19">
        <f>SUM(Gênero_Masculino!B4+Gênero_Feminino!B4)</f>
        <v>225</v>
      </c>
      <c r="C4" s="19">
        <f>SUM(Gênero_Masculino!C4+Gênero_Feminino!C4)</f>
        <v>2</v>
      </c>
      <c r="D4" s="19">
        <f>SUM(Gênero_Masculino!D4+Gênero_Feminino!D4)</f>
        <v>-327</v>
      </c>
      <c r="E4" s="19">
        <f>SUM(Gênero_Masculino!E4+Gênero_Feminino!E4)</f>
        <v>82</v>
      </c>
      <c r="F4" s="19">
        <f>SUM(Gênero_Masculino!F4+Gênero_Feminino!F4)</f>
        <v>211</v>
      </c>
      <c r="G4" s="19">
        <f>SUM(Gênero_Masculino!G4+Gênero_Feminino!G4)</f>
        <v>438</v>
      </c>
      <c r="H4" s="19">
        <f>SUM(Gênero_Masculino!H4+Gênero_Feminino!H4)</f>
        <v>133</v>
      </c>
      <c r="I4" s="19">
        <f>SUM(Gênero_Masculino!I4+Gênero_Feminino!I4)</f>
        <v>134</v>
      </c>
      <c r="J4" s="19">
        <f>SUM(Gênero_Masculino!J4+Gênero_Feminino!J4)</f>
        <v>49</v>
      </c>
      <c r="K4" s="19">
        <f>SUM(Gênero_Masculino!K4+Gênero_Feminino!K4)</f>
        <v>317</v>
      </c>
      <c r="L4" s="19">
        <f>SUM(Gênero_Masculino!L4+Gênero_Feminino!L4)</f>
        <v>295</v>
      </c>
      <c r="M4" s="36">
        <f t="shared" si="0"/>
        <v>1559</v>
      </c>
    </row>
    <row r="5" spans="1:13" ht="15.75">
      <c r="A5" s="3" t="s">
        <v>4</v>
      </c>
      <c r="B5" s="19">
        <f>SUM(Gênero_Masculino!B5+Gênero_Feminino!B5)</f>
        <v>228</v>
      </c>
      <c r="C5" s="19">
        <f>SUM(Gênero_Masculino!C5+Gênero_Feminino!C5)</f>
        <v>287</v>
      </c>
      <c r="D5" s="19">
        <f>SUM(Gênero_Masculino!D5+Gênero_Feminino!D5)</f>
        <v>-4</v>
      </c>
      <c r="E5" s="19">
        <f>SUM(Gênero_Masculino!E5+Gênero_Feminino!E5)</f>
        <v>68</v>
      </c>
      <c r="F5" s="19">
        <f>SUM(Gênero_Masculino!F5+Gênero_Feminino!F5)</f>
        <v>405</v>
      </c>
      <c r="G5" s="19">
        <f>SUM(Gênero_Masculino!G5+Gênero_Feminino!G5)</f>
        <v>262</v>
      </c>
      <c r="H5" s="19">
        <f>SUM(Gênero_Masculino!H5+Gênero_Feminino!H5)</f>
        <v>245</v>
      </c>
      <c r="I5" s="19">
        <f>SUM(Gênero_Masculino!I5+Gênero_Feminino!I5)</f>
        <v>325</v>
      </c>
      <c r="J5" s="19">
        <f>SUM(Gênero_Masculino!J5+Gênero_Feminino!J5)</f>
        <v>279</v>
      </c>
      <c r="K5" s="19">
        <f>SUM(Gênero_Masculino!K5+Gênero_Feminino!K5)</f>
        <v>517</v>
      </c>
      <c r="L5" s="19">
        <f>SUM(Gênero_Masculino!L5+Gênero_Feminino!L5)</f>
        <v>355</v>
      </c>
      <c r="M5" s="36">
        <f t="shared" si="0"/>
        <v>2967</v>
      </c>
    </row>
    <row r="6" spans="1:13" ht="15.75">
      <c r="A6" s="3" t="s">
        <v>5</v>
      </c>
      <c r="B6" s="19">
        <f>SUM(Gênero_Masculino!B6+Gênero_Feminino!B6)</f>
        <v>602</v>
      </c>
      <c r="C6" s="19">
        <f>SUM(Gênero_Masculino!C6+Gênero_Feminino!C6)</f>
        <v>346</v>
      </c>
      <c r="D6" s="19">
        <f>SUM(Gênero_Masculino!D6+Gênero_Feminino!D6)</f>
        <v>392</v>
      </c>
      <c r="E6" s="19">
        <f>SUM(Gênero_Masculino!E6+Gênero_Feminino!E6)</f>
        <v>712</v>
      </c>
      <c r="F6" s="19">
        <f>SUM(Gênero_Masculino!F6+Gênero_Feminino!F6)</f>
        <v>417</v>
      </c>
      <c r="G6" s="19">
        <f>SUM(Gênero_Masculino!G6+Gênero_Feminino!G6)</f>
        <v>397</v>
      </c>
      <c r="H6" s="19">
        <f>SUM(Gênero_Masculino!H6+Gênero_Feminino!H6)</f>
        <v>553</v>
      </c>
      <c r="I6" s="19">
        <f>SUM(Gênero_Masculino!I6+Gênero_Feminino!I6)</f>
        <v>576</v>
      </c>
      <c r="J6" s="19">
        <f>SUM(Gênero_Masculino!J6+Gênero_Feminino!J6)</f>
        <v>464</v>
      </c>
      <c r="K6" s="19">
        <f>SUM(Gênero_Masculino!K6+Gênero_Feminino!K6)</f>
        <v>694</v>
      </c>
      <c r="L6" s="19">
        <f>SUM(Gênero_Masculino!L6+Gênero_Feminino!L6)</f>
        <v>445</v>
      </c>
      <c r="M6" s="36">
        <f t="shared" si="0"/>
        <v>5598</v>
      </c>
    </row>
    <row r="7" spans="1:13" ht="15.75">
      <c r="A7" s="3" t="s">
        <v>6</v>
      </c>
      <c r="B7" s="19">
        <f>SUM(Gênero_Masculino!B7+Gênero_Feminino!B7)</f>
        <v>149</v>
      </c>
      <c r="C7" s="19">
        <f>SUM(Gênero_Masculino!C7+Gênero_Feminino!C7)</f>
        <v>87</v>
      </c>
      <c r="D7" s="19">
        <f>SUM(Gênero_Masculino!D7+Gênero_Feminino!D7)</f>
        <v>-105</v>
      </c>
      <c r="E7" s="19">
        <f>SUM(Gênero_Masculino!E7+Gênero_Feminino!E7)</f>
        <v>347</v>
      </c>
      <c r="F7" s="19">
        <f>SUM(Gênero_Masculino!F7+Gênero_Feminino!F7)</f>
        <v>139</v>
      </c>
      <c r="G7" s="19">
        <f>SUM(Gênero_Masculino!G7+Gênero_Feminino!G7)</f>
        <v>-37</v>
      </c>
      <c r="H7" s="19">
        <f>SUM(Gênero_Masculino!H7+Gênero_Feminino!H7)</f>
        <v>-99</v>
      </c>
      <c r="I7" s="19">
        <f>SUM(Gênero_Masculino!I7+Gênero_Feminino!I7)</f>
        <v>111</v>
      </c>
      <c r="J7" s="19">
        <f>SUM(Gênero_Masculino!J7+Gênero_Feminino!J7)</f>
        <v>-52</v>
      </c>
      <c r="K7" s="19">
        <f>SUM(Gênero_Masculino!K7+Gênero_Feminino!K7)</f>
        <v>232</v>
      </c>
      <c r="L7" s="19">
        <f>SUM(Gênero_Masculino!L7+Gênero_Feminino!L7)</f>
        <v>125</v>
      </c>
      <c r="M7" s="36">
        <f t="shared" si="0"/>
        <v>897</v>
      </c>
    </row>
    <row r="8" spans="1:13" ht="15.75">
      <c r="A8" s="3" t="s">
        <v>7</v>
      </c>
      <c r="B8" s="19">
        <f>SUM(Gênero_Masculino!B8+Gênero_Feminino!B8)</f>
        <v>298</v>
      </c>
      <c r="C8" s="19">
        <f>SUM(Gênero_Masculino!C8+Gênero_Feminino!C8)</f>
        <v>138</v>
      </c>
      <c r="D8" s="19">
        <f>SUM(Gênero_Masculino!D8+Gênero_Feminino!D8)</f>
        <v>190</v>
      </c>
      <c r="E8" s="19">
        <f>SUM(Gênero_Masculino!E8+Gênero_Feminino!E8)</f>
        <v>233</v>
      </c>
      <c r="F8" s="19">
        <f>SUM(Gênero_Masculino!F8+Gênero_Feminino!F8)</f>
        <v>245</v>
      </c>
      <c r="G8" s="19">
        <f>SUM(Gênero_Masculino!G8+Gênero_Feminino!G8)</f>
        <v>1</v>
      </c>
      <c r="H8" s="19">
        <f>SUM(Gênero_Masculino!H8+Gênero_Feminino!H8)</f>
        <v>-16</v>
      </c>
      <c r="I8" s="19">
        <f>SUM(Gênero_Masculino!I8+Gênero_Feminino!I8)</f>
        <v>333</v>
      </c>
      <c r="J8" s="19">
        <f>SUM(Gênero_Masculino!J8+Gênero_Feminino!J8)</f>
        <v>131</v>
      </c>
      <c r="K8" s="19">
        <f>SUM(Gênero_Masculino!K8+Gênero_Feminino!K8)</f>
        <v>256</v>
      </c>
      <c r="L8" s="19">
        <f>SUM(Gênero_Masculino!L8+Gênero_Feminino!L8)</f>
        <v>225</v>
      </c>
      <c r="M8" s="36">
        <f t="shared" si="0"/>
        <v>2034</v>
      </c>
    </row>
    <row r="9" spans="1:13" ht="15.75">
      <c r="A9" s="3" t="s">
        <v>8</v>
      </c>
      <c r="B9" s="19">
        <f>SUM(Gênero_Masculino!B9+Gênero_Feminino!B9)</f>
        <v>124</v>
      </c>
      <c r="C9" s="19">
        <f>SUM(Gênero_Masculino!C9+Gênero_Feminino!C9)</f>
        <v>75</v>
      </c>
      <c r="D9" s="19">
        <f>SUM(Gênero_Masculino!D9+Gênero_Feminino!D9)</f>
        <v>-107</v>
      </c>
      <c r="E9" s="19">
        <f>SUM(Gênero_Masculino!E9+Gênero_Feminino!E9)</f>
        <v>325</v>
      </c>
      <c r="F9" s="19">
        <f>SUM(Gênero_Masculino!F9+Gênero_Feminino!F9)</f>
        <v>160</v>
      </c>
      <c r="G9" s="19">
        <f>SUM(Gênero_Masculino!G9+Gênero_Feminino!G9)</f>
        <v>195</v>
      </c>
      <c r="H9" s="19">
        <f>SUM(Gênero_Masculino!H9+Gênero_Feminino!H9)</f>
        <v>50</v>
      </c>
      <c r="I9" s="19">
        <f>SUM(Gênero_Masculino!I9+Gênero_Feminino!I9)</f>
        <v>152</v>
      </c>
      <c r="J9" s="19">
        <f>SUM(Gênero_Masculino!J9+Gênero_Feminino!J9)</f>
        <v>127</v>
      </c>
      <c r="K9" s="19">
        <f>SUM(Gênero_Masculino!K9+Gênero_Feminino!K9)</f>
        <v>342</v>
      </c>
      <c r="L9" s="19">
        <f>SUM(Gênero_Masculino!L9+Gênero_Feminino!L9)</f>
        <v>221</v>
      </c>
      <c r="M9" s="36">
        <f t="shared" si="0"/>
        <v>1664</v>
      </c>
    </row>
    <row r="10" spans="1:13" ht="15.75">
      <c r="A10" s="3" t="s">
        <v>9</v>
      </c>
      <c r="B10" s="19">
        <f>SUM(Gênero_Masculino!B10+Gênero_Feminino!B10)</f>
        <v>-78</v>
      </c>
      <c r="C10" s="19">
        <f>SUM(Gênero_Masculino!C10+Gênero_Feminino!C10)</f>
        <v>360</v>
      </c>
      <c r="D10" s="19">
        <f>SUM(Gênero_Masculino!D10+Gênero_Feminino!D10)</f>
        <v>126</v>
      </c>
      <c r="E10" s="19">
        <f>SUM(Gênero_Masculino!E10+Gênero_Feminino!E10)</f>
        <v>638</v>
      </c>
      <c r="F10" s="19">
        <f>SUM(Gênero_Masculino!F10+Gênero_Feminino!F10)</f>
        <v>283</v>
      </c>
      <c r="G10" s="19">
        <f>SUM(Gênero_Masculino!G10+Gênero_Feminino!G10)</f>
        <v>178</v>
      </c>
      <c r="H10" s="19">
        <f>SUM(Gênero_Masculino!H10+Gênero_Feminino!H10)</f>
        <v>381</v>
      </c>
      <c r="I10" s="19">
        <f>SUM(Gênero_Masculino!I10+Gênero_Feminino!I10)</f>
        <v>365</v>
      </c>
      <c r="J10" s="19">
        <f>SUM(Gênero_Masculino!J10+Gênero_Feminino!J10)</f>
        <v>327</v>
      </c>
      <c r="K10" s="19">
        <f>SUM(Gênero_Masculino!K10+Gênero_Feminino!K10)</f>
        <v>616</v>
      </c>
      <c r="L10" s="19">
        <f>SUM(Gênero_Masculino!L10+Gênero_Feminino!L10)</f>
        <v>356</v>
      </c>
      <c r="M10" s="36">
        <f t="shared" si="0"/>
        <v>3552</v>
      </c>
    </row>
    <row r="11" spans="1:13" ht="15.75">
      <c r="A11" s="3" t="s">
        <v>10</v>
      </c>
      <c r="B11" s="19">
        <f>SUM(Gênero_Masculino!B11+Gênero_Feminino!B11)</f>
        <v>469</v>
      </c>
      <c r="C11" s="19">
        <f>SUM(Gênero_Masculino!C11+Gênero_Feminino!C11)</f>
        <v>428</v>
      </c>
      <c r="D11" s="19">
        <f>SUM(Gênero_Masculino!D11+Gênero_Feminino!D11)</f>
        <v>104</v>
      </c>
      <c r="E11" s="19">
        <f>SUM(Gênero_Masculino!E11+Gênero_Feminino!E11)</f>
        <v>344</v>
      </c>
      <c r="F11" s="19">
        <f>SUM(Gênero_Masculino!F11+Gênero_Feminino!F11)</f>
        <v>121</v>
      </c>
      <c r="G11" s="19">
        <f>SUM(Gênero_Masculino!G11+Gênero_Feminino!G11)</f>
        <v>130</v>
      </c>
      <c r="H11" s="19">
        <f>SUM(Gênero_Masculino!H11+Gênero_Feminino!H11)</f>
        <v>238</v>
      </c>
      <c r="I11" s="19">
        <f>SUM(Gênero_Masculino!I11+Gênero_Feminino!I11)</f>
        <v>247</v>
      </c>
      <c r="J11" s="19">
        <f>SUM(Gênero_Masculino!J11+Gênero_Feminino!J11)</f>
        <v>158</v>
      </c>
      <c r="K11" s="19">
        <f>SUM(Gênero_Masculino!K11+Gênero_Feminino!K11)</f>
        <v>470</v>
      </c>
      <c r="L11" s="19">
        <f>SUM(Gênero_Masculino!L11+Gênero_Feminino!L11)</f>
        <v>338</v>
      </c>
      <c r="M11" s="36">
        <f t="shared" si="0"/>
        <v>3047</v>
      </c>
    </row>
    <row r="12" spans="1:13" ht="15.75">
      <c r="A12" s="3" t="s">
        <v>11</v>
      </c>
      <c r="B12" s="19">
        <f>SUM(Gênero_Masculino!B12+Gênero_Feminino!B12)</f>
        <v>202</v>
      </c>
      <c r="C12" s="19">
        <f>SUM(Gênero_Masculino!C12+Gênero_Feminino!C12)</f>
        <v>209</v>
      </c>
      <c r="D12" s="19">
        <f>SUM(Gênero_Masculino!D12+Gênero_Feminino!D12)</f>
        <v>-59</v>
      </c>
      <c r="E12" s="19">
        <f>SUM(Gênero_Masculino!E12+Gênero_Feminino!E12)</f>
        <v>161</v>
      </c>
      <c r="F12" s="19">
        <f>SUM(Gênero_Masculino!F12+Gênero_Feminino!F12)</f>
        <v>106</v>
      </c>
      <c r="G12" s="19">
        <f>SUM(Gênero_Masculino!G12+Gênero_Feminino!G12)</f>
        <v>288</v>
      </c>
      <c r="H12" s="19">
        <f>SUM(Gênero_Masculino!H12+Gênero_Feminino!H12)</f>
        <v>94</v>
      </c>
      <c r="I12" s="19">
        <f>SUM(Gênero_Masculino!I12+Gênero_Feminino!I12)</f>
        <v>191</v>
      </c>
      <c r="J12" s="19">
        <f>SUM(Gênero_Masculino!J12+Gênero_Feminino!J12)</f>
        <v>350</v>
      </c>
      <c r="K12" s="19">
        <f>SUM(Gênero_Masculino!K12+Gênero_Feminino!K12)</f>
        <v>444</v>
      </c>
      <c r="L12" s="19">
        <v>253</v>
      </c>
      <c r="M12" s="36">
        <f t="shared" si="0"/>
        <v>2239</v>
      </c>
    </row>
    <row r="13" spans="1:13" ht="15.75">
      <c r="A13" s="3" t="s">
        <v>12</v>
      </c>
      <c r="B13" s="19">
        <f>SUM(Gênero_Masculino!B13+Gênero_Feminino!B13)</f>
        <v>9</v>
      </c>
      <c r="C13" s="19">
        <f>SUM(Gênero_Masculino!C13+Gênero_Feminino!C13)</f>
        <v>287</v>
      </c>
      <c r="D13" s="19">
        <f>SUM(Gênero_Masculino!D13+Gênero_Feminino!D13)</f>
        <v>87</v>
      </c>
      <c r="E13" s="19">
        <f>SUM(Gênero_Masculino!E13+Gênero_Feminino!E13)</f>
        <v>179</v>
      </c>
      <c r="F13" s="19">
        <f>SUM(Gênero_Masculino!F13+Gênero_Feminino!F13)</f>
        <v>214</v>
      </c>
      <c r="G13" s="19">
        <f>SUM(Gênero_Masculino!G13+Gênero_Feminino!G13)</f>
        <v>271</v>
      </c>
      <c r="H13" s="19">
        <f>SUM(Gênero_Masculino!H13+Gênero_Feminino!H13)</f>
        <v>228</v>
      </c>
      <c r="I13" s="19">
        <f>SUM(Gênero_Masculino!I13+Gênero_Feminino!I13)</f>
        <v>266</v>
      </c>
      <c r="J13" s="19">
        <f>SUM(Gênero_Masculino!J13+Gênero_Feminino!J13)</f>
        <v>454</v>
      </c>
      <c r="K13" s="19">
        <f>SUM(Gênero_Masculino!K13+Gênero_Feminino!K13)</f>
        <v>486</v>
      </c>
      <c r="L13" s="19">
        <v>530</v>
      </c>
      <c r="M13" s="36">
        <f t="shared" si="0"/>
        <v>3011</v>
      </c>
    </row>
    <row r="14" spans="1:13" ht="16.5" thickBot="1">
      <c r="A14" s="2" t="s">
        <v>13</v>
      </c>
      <c r="B14" s="19">
        <f>SUM(Gênero_Masculino!B14+Gênero_Feminino!B14)</f>
        <v>-518</v>
      </c>
      <c r="C14" s="19">
        <f>SUM(Gênero_Masculino!C14+Gênero_Feminino!C14)</f>
        <v>-192</v>
      </c>
      <c r="D14" s="19">
        <f>SUM(Gênero_Masculino!D14+Gênero_Feminino!D14)</f>
        <v>-439</v>
      </c>
      <c r="E14" s="19">
        <f>SUM(Gênero_Masculino!E14+Gênero_Feminino!E14)</f>
        <v>-391</v>
      </c>
      <c r="F14" s="19">
        <f>SUM(Gênero_Masculino!F14+Gênero_Feminino!F14)</f>
        <v>-310</v>
      </c>
      <c r="G14" s="19">
        <f>SUM(Gênero_Masculino!G14+Gênero_Feminino!G14)</f>
        <v>-387</v>
      </c>
      <c r="H14" s="19">
        <f>SUM(Gênero_Masculino!H14+Gênero_Feminino!H14)</f>
        <v>-552</v>
      </c>
      <c r="I14" s="19">
        <f>SUM(Gênero_Masculino!I14+Gênero_Feminino!I14)</f>
        <v>-630</v>
      </c>
      <c r="J14" s="19">
        <f>SUM(Gênero_Masculino!J14+Gênero_Feminino!J14)</f>
        <v>-387</v>
      </c>
      <c r="K14" s="19">
        <f>SUM(Gênero_Masculino!K14+Gênero_Feminino!K14)</f>
        <v>-512</v>
      </c>
      <c r="L14" s="19">
        <v>-597</v>
      </c>
      <c r="M14" s="37">
        <f t="shared" si="0"/>
        <v>-4915</v>
      </c>
    </row>
    <row r="15" spans="1:13" ht="16.5" thickBot="1">
      <c r="A15" s="7" t="s">
        <v>1</v>
      </c>
      <c r="B15" s="38">
        <f aca="true" t="shared" si="1" ref="B15:K15">SUM(B3:B14)</f>
        <v>2063</v>
      </c>
      <c r="C15" s="38">
        <f t="shared" si="1"/>
        <v>2328</v>
      </c>
      <c r="D15" s="38">
        <f t="shared" si="1"/>
        <v>-268</v>
      </c>
      <c r="E15" s="38">
        <f t="shared" si="1"/>
        <v>2661</v>
      </c>
      <c r="F15" s="38">
        <f t="shared" si="1"/>
        <v>2277</v>
      </c>
      <c r="G15" s="38">
        <f t="shared" si="1"/>
        <v>1888</v>
      </c>
      <c r="H15" s="38">
        <f t="shared" si="1"/>
        <v>1237</v>
      </c>
      <c r="I15" s="38">
        <f t="shared" si="1"/>
        <v>2188</v>
      </c>
      <c r="J15" s="38">
        <f t="shared" si="1"/>
        <v>1809</v>
      </c>
      <c r="K15" s="38">
        <f t="shared" si="1"/>
        <v>4166</v>
      </c>
      <c r="L15" s="38">
        <f>SUM(L3:L14)</f>
        <v>2503</v>
      </c>
      <c r="M15" s="38">
        <f>SUM(M3:M14)</f>
        <v>22852</v>
      </c>
    </row>
    <row r="16" spans="1:13" s="15" customFormat="1" ht="12.75">
      <c r="A16" s="54" t="s">
        <v>14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</row>
    <row r="17" spans="1:13" s="15" customFormat="1" ht="12.75">
      <c r="A17" s="54" t="s">
        <v>15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</row>
  </sheetData>
  <sheetProtection/>
  <mergeCells count="3">
    <mergeCell ref="A1:M1"/>
    <mergeCell ref="A16:M16"/>
    <mergeCell ref="A17:M17"/>
  </mergeCells>
  <hyperlinks>
    <hyperlink ref="O2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O2" sqref="O2"/>
    </sheetView>
  </sheetViews>
  <sheetFormatPr defaultColWidth="9.140625" defaultRowHeight="15"/>
  <cols>
    <col min="1" max="1" width="10.140625" style="1" bestFit="1" customWidth="1"/>
    <col min="2" max="12" width="9.140625" style="1" customWidth="1"/>
    <col min="13" max="13" width="9.140625" style="39" customWidth="1"/>
    <col min="14" max="14" width="9.140625" style="1" customWidth="1"/>
    <col min="15" max="15" width="13.57421875" style="1" bestFit="1" customWidth="1"/>
    <col min="16" max="16384" width="9.140625" style="1" customWidth="1"/>
  </cols>
  <sheetData>
    <row r="1" spans="1:13" ht="16.5" thickBot="1">
      <c r="A1" s="53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5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" t="s">
        <v>1</v>
      </c>
      <c r="O2" s="29" t="s">
        <v>55</v>
      </c>
    </row>
    <row r="3" spans="1:13" ht="15.75">
      <c r="A3" s="3" t="s">
        <v>2</v>
      </c>
      <c r="B3" s="19">
        <v>332</v>
      </c>
      <c r="C3" s="19">
        <v>203</v>
      </c>
      <c r="D3" s="19">
        <v>-100</v>
      </c>
      <c r="E3" s="19">
        <v>-17</v>
      </c>
      <c r="F3" s="19">
        <v>216</v>
      </c>
      <c r="G3" s="19">
        <v>178</v>
      </c>
      <c r="H3" s="19">
        <v>30</v>
      </c>
      <c r="I3" s="19">
        <v>131</v>
      </c>
      <c r="J3" s="19">
        <v>10</v>
      </c>
      <c r="K3" s="19">
        <v>235</v>
      </c>
      <c r="L3" s="19">
        <v>-48</v>
      </c>
      <c r="M3" s="36">
        <f aca="true" t="shared" si="0" ref="M3:M15">SUM(B3:L3)</f>
        <v>1170</v>
      </c>
    </row>
    <row r="4" spans="1:13" ht="15.75">
      <c r="A4" s="3" t="s">
        <v>3</v>
      </c>
      <c r="B4" s="19">
        <v>134</v>
      </c>
      <c r="C4" s="19">
        <v>-106</v>
      </c>
      <c r="D4" s="19">
        <v>-334</v>
      </c>
      <c r="E4" s="19">
        <v>-28</v>
      </c>
      <c r="F4" s="19">
        <v>150</v>
      </c>
      <c r="G4" s="19">
        <v>227</v>
      </c>
      <c r="H4" s="19">
        <v>75</v>
      </c>
      <c r="I4" s="19">
        <v>27</v>
      </c>
      <c r="J4" s="19">
        <v>1</v>
      </c>
      <c r="K4" s="19">
        <v>155</v>
      </c>
      <c r="L4" s="19">
        <v>199</v>
      </c>
      <c r="M4" s="36">
        <f t="shared" si="0"/>
        <v>500</v>
      </c>
    </row>
    <row r="5" spans="1:13" ht="15.75">
      <c r="A5" s="3" t="s">
        <v>4</v>
      </c>
      <c r="B5" s="19">
        <v>105</v>
      </c>
      <c r="C5" s="19">
        <v>123</v>
      </c>
      <c r="D5" s="19">
        <v>-17</v>
      </c>
      <c r="E5" s="19">
        <v>-6</v>
      </c>
      <c r="F5" s="19">
        <v>131</v>
      </c>
      <c r="G5" s="19">
        <v>138</v>
      </c>
      <c r="H5" s="19">
        <v>98</v>
      </c>
      <c r="I5" s="19">
        <v>195</v>
      </c>
      <c r="J5" s="19">
        <v>182</v>
      </c>
      <c r="K5" s="19">
        <v>278</v>
      </c>
      <c r="L5" s="19">
        <v>251</v>
      </c>
      <c r="M5" s="36">
        <f t="shared" si="0"/>
        <v>1478</v>
      </c>
    </row>
    <row r="6" spans="1:13" ht="15.75">
      <c r="A6" s="3" t="s">
        <v>5</v>
      </c>
      <c r="B6" s="19">
        <v>362</v>
      </c>
      <c r="C6" s="19">
        <v>149</v>
      </c>
      <c r="D6" s="19">
        <v>140</v>
      </c>
      <c r="E6" s="19">
        <v>419</v>
      </c>
      <c r="F6" s="19">
        <v>177</v>
      </c>
      <c r="G6" s="19">
        <v>176</v>
      </c>
      <c r="H6" s="19">
        <v>310</v>
      </c>
      <c r="I6" s="19">
        <v>263</v>
      </c>
      <c r="J6" s="19">
        <v>255</v>
      </c>
      <c r="K6" s="19">
        <v>406</v>
      </c>
      <c r="L6" s="19">
        <v>234</v>
      </c>
      <c r="M6" s="36">
        <f t="shared" si="0"/>
        <v>2891</v>
      </c>
    </row>
    <row r="7" spans="1:13" ht="15.75">
      <c r="A7" s="3" t="s">
        <v>6</v>
      </c>
      <c r="B7" s="19">
        <v>62</v>
      </c>
      <c r="C7" s="19">
        <v>132</v>
      </c>
      <c r="D7" s="19">
        <v>-77</v>
      </c>
      <c r="E7" s="19">
        <v>187</v>
      </c>
      <c r="F7" s="19">
        <v>93</v>
      </c>
      <c r="G7" s="19">
        <v>-29</v>
      </c>
      <c r="H7" s="19">
        <v>-62</v>
      </c>
      <c r="I7" s="19">
        <v>44</v>
      </c>
      <c r="J7" s="19">
        <v>-50</v>
      </c>
      <c r="K7" s="19">
        <v>75</v>
      </c>
      <c r="L7" s="19">
        <v>111</v>
      </c>
      <c r="M7" s="36">
        <f t="shared" si="0"/>
        <v>486</v>
      </c>
    </row>
    <row r="8" spans="1:13" ht="15.75">
      <c r="A8" s="3" t="s">
        <v>7</v>
      </c>
      <c r="B8" s="19">
        <v>268</v>
      </c>
      <c r="C8" s="19">
        <v>94</v>
      </c>
      <c r="D8" s="19">
        <v>191</v>
      </c>
      <c r="E8" s="19">
        <v>181</v>
      </c>
      <c r="F8" s="19">
        <v>198</v>
      </c>
      <c r="G8" s="19">
        <v>-33</v>
      </c>
      <c r="H8" s="19">
        <v>42</v>
      </c>
      <c r="I8" s="19">
        <v>144</v>
      </c>
      <c r="J8" s="19">
        <v>83</v>
      </c>
      <c r="K8" s="19">
        <v>187</v>
      </c>
      <c r="L8" s="19">
        <v>197</v>
      </c>
      <c r="M8" s="36">
        <f t="shared" si="0"/>
        <v>1552</v>
      </c>
    </row>
    <row r="9" spans="1:13" ht="15.75">
      <c r="A9" s="3" t="s">
        <v>8</v>
      </c>
      <c r="B9" s="19">
        <v>109</v>
      </c>
      <c r="C9" s="19">
        <v>92</v>
      </c>
      <c r="D9" s="19">
        <v>-44</v>
      </c>
      <c r="E9" s="19">
        <v>258</v>
      </c>
      <c r="F9" s="19">
        <v>171</v>
      </c>
      <c r="G9" s="19">
        <v>125</v>
      </c>
      <c r="H9" s="19">
        <v>79</v>
      </c>
      <c r="I9" s="19">
        <v>179</v>
      </c>
      <c r="J9" s="19">
        <v>104</v>
      </c>
      <c r="K9" s="19">
        <v>222</v>
      </c>
      <c r="L9" s="19">
        <v>105</v>
      </c>
      <c r="M9" s="36">
        <f t="shared" si="0"/>
        <v>1400</v>
      </c>
    </row>
    <row r="10" spans="1:13" ht="15.75">
      <c r="A10" s="3" t="s">
        <v>9</v>
      </c>
      <c r="B10" s="19">
        <v>-152</v>
      </c>
      <c r="C10" s="19">
        <v>208</v>
      </c>
      <c r="D10" s="19">
        <v>58</v>
      </c>
      <c r="E10" s="19">
        <v>355</v>
      </c>
      <c r="F10" s="19">
        <v>100</v>
      </c>
      <c r="G10" s="19">
        <v>91</v>
      </c>
      <c r="H10" s="19">
        <v>185</v>
      </c>
      <c r="I10" s="19">
        <v>155</v>
      </c>
      <c r="J10" s="19">
        <v>144</v>
      </c>
      <c r="K10" s="19">
        <v>361</v>
      </c>
      <c r="L10" s="19">
        <v>191</v>
      </c>
      <c r="M10" s="36">
        <f t="shared" si="0"/>
        <v>1696</v>
      </c>
    </row>
    <row r="11" spans="1:13" ht="15.75">
      <c r="A11" s="3" t="s">
        <v>10</v>
      </c>
      <c r="B11" s="19">
        <v>338</v>
      </c>
      <c r="C11" s="19">
        <v>225</v>
      </c>
      <c r="D11" s="19">
        <v>-48</v>
      </c>
      <c r="E11" s="19">
        <v>95</v>
      </c>
      <c r="F11" s="19">
        <v>11</v>
      </c>
      <c r="G11" s="19">
        <v>60</v>
      </c>
      <c r="H11" s="19">
        <v>113</v>
      </c>
      <c r="I11" s="19">
        <v>128</v>
      </c>
      <c r="J11" s="19">
        <v>33</v>
      </c>
      <c r="K11" s="19">
        <v>192</v>
      </c>
      <c r="L11" s="19">
        <v>155</v>
      </c>
      <c r="M11" s="36">
        <f t="shared" si="0"/>
        <v>1302</v>
      </c>
    </row>
    <row r="12" spans="1:13" ht="15.75">
      <c r="A12" s="3" t="s">
        <v>11</v>
      </c>
      <c r="B12" s="19">
        <v>131</v>
      </c>
      <c r="C12" s="19">
        <v>121</v>
      </c>
      <c r="D12" s="19">
        <v>-146</v>
      </c>
      <c r="E12" s="19">
        <v>1</v>
      </c>
      <c r="F12" s="19">
        <v>28</v>
      </c>
      <c r="G12" s="19">
        <v>155</v>
      </c>
      <c r="H12" s="19">
        <v>9</v>
      </c>
      <c r="I12" s="19">
        <v>30</v>
      </c>
      <c r="J12" s="19">
        <v>188</v>
      </c>
      <c r="K12" s="19">
        <v>213</v>
      </c>
      <c r="L12" s="20">
        <v>98</v>
      </c>
      <c r="M12" s="36">
        <f t="shared" si="0"/>
        <v>828</v>
      </c>
    </row>
    <row r="13" spans="1:13" ht="15.75">
      <c r="A13" s="3" t="s">
        <v>12</v>
      </c>
      <c r="B13" s="19">
        <v>-24</v>
      </c>
      <c r="C13" s="19">
        <v>194</v>
      </c>
      <c r="D13" s="19">
        <v>16</v>
      </c>
      <c r="E13" s="19">
        <v>14</v>
      </c>
      <c r="F13" s="19">
        <v>81</v>
      </c>
      <c r="G13" s="19">
        <v>72</v>
      </c>
      <c r="H13" s="19">
        <v>60</v>
      </c>
      <c r="I13" s="19">
        <v>79</v>
      </c>
      <c r="J13" s="19">
        <v>180</v>
      </c>
      <c r="K13" s="19">
        <v>142</v>
      </c>
      <c r="L13" s="20">
        <v>264</v>
      </c>
      <c r="M13" s="36">
        <f t="shared" si="0"/>
        <v>1078</v>
      </c>
    </row>
    <row r="14" spans="1:13" ht="16.5" thickBot="1">
      <c r="A14" s="2" t="s">
        <v>13</v>
      </c>
      <c r="B14" s="19">
        <v>-225</v>
      </c>
      <c r="C14" s="19">
        <v>-8</v>
      </c>
      <c r="D14" s="19">
        <v>-190</v>
      </c>
      <c r="E14" s="19">
        <v>-215</v>
      </c>
      <c r="F14" s="19">
        <v>-133</v>
      </c>
      <c r="G14" s="19">
        <v>-175</v>
      </c>
      <c r="H14" s="19">
        <v>-211</v>
      </c>
      <c r="I14" s="19">
        <v>-353</v>
      </c>
      <c r="J14" s="19">
        <v>-200</v>
      </c>
      <c r="K14" s="19">
        <v>-278</v>
      </c>
      <c r="L14" s="21">
        <v>-235</v>
      </c>
      <c r="M14" s="37">
        <f t="shared" si="0"/>
        <v>-2223</v>
      </c>
    </row>
    <row r="15" spans="1:13" s="39" customFormat="1" ht="16.5" thickBot="1">
      <c r="A15" s="7" t="s">
        <v>1</v>
      </c>
      <c r="B15" s="38">
        <f aca="true" t="shared" si="1" ref="B15:K15">SUM(B3:B14)</f>
        <v>1440</v>
      </c>
      <c r="C15" s="38">
        <f t="shared" si="1"/>
        <v>1427</v>
      </c>
      <c r="D15" s="38">
        <f t="shared" si="1"/>
        <v>-551</v>
      </c>
      <c r="E15" s="38">
        <f t="shared" si="1"/>
        <v>1244</v>
      </c>
      <c r="F15" s="38">
        <f t="shared" si="1"/>
        <v>1223</v>
      </c>
      <c r="G15" s="38">
        <f t="shared" si="1"/>
        <v>985</v>
      </c>
      <c r="H15" s="38">
        <f t="shared" si="1"/>
        <v>728</v>
      </c>
      <c r="I15" s="38">
        <f t="shared" si="1"/>
        <v>1022</v>
      </c>
      <c r="J15" s="38">
        <f t="shared" si="1"/>
        <v>930</v>
      </c>
      <c r="K15" s="38">
        <f t="shared" si="1"/>
        <v>2188</v>
      </c>
      <c r="L15" s="38">
        <f>SUM(L3:L14)</f>
        <v>1522</v>
      </c>
      <c r="M15" s="38">
        <f t="shared" si="0"/>
        <v>12158</v>
      </c>
    </row>
    <row r="16" spans="1:13" s="15" customFormat="1" ht="12.75">
      <c r="A16" s="54" t="s">
        <v>14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</row>
    <row r="17" spans="1:13" s="15" customFormat="1" ht="12.75">
      <c r="A17" s="54" t="s">
        <v>15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</row>
  </sheetData>
  <sheetProtection/>
  <mergeCells count="3">
    <mergeCell ref="A1:M1"/>
    <mergeCell ref="A16:M16"/>
    <mergeCell ref="A17:M17"/>
  </mergeCells>
  <hyperlinks>
    <hyperlink ref="O2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O2" sqref="O2"/>
    </sheetView>
  </sheetViews>
  <sheetFormatPr defaultColWidth="9.140625" defaultRowHeight="15"/>
  <cols>
    <col min="1" max="1" width="10.140625" style="4" bestFit="1" customWidth="1"/>
    <col min="2" max="12" width="9.140625" style="4" customWidth="1"/>
    <col min="13" max="13" width="9.140625" style="40" customWidth="1"/>
    <col min="14" max="14" width="9.140625" style="4" customWidth="1"/>
    <col min="15" max="15" width="13.57421875" style="4" bestFit="1" customWidth="1"/>
    <col min="16" max="16384" width="9.140625" style="4" customWidth="1"/>
  </cols>
  <sheetData>
    <row r="1" spans="1:13" ht="16.5" thickBot="1">
      <c r="A1" s="53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5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" t="s">
        <v>1</v>
      </c>
      <c r="O2" s="29" t="s">
        <v>55</v>
      </c>
    </row>
    <row r="3" spans="1:13" ht="15.75">
      <c r="A3" s="3" t="s">
        <v>2</v>
      </c>
      <c r="B3" s="19">
        <v>21</v>
      </c>
      <c r="C3" s="19">
        <v>98</v>
      </c>
      <c r="D3" s="19">
        <v>-26</v>
      </c>
      <c r="E3" s="19">
        <v>-20</v>
      </c>
      <c r="F3" s="19">
        <v>70</v>
      </c>
      <c r="G3" s="19">
        <v>-26</v>
      </c>
      <c r="H3" s="19">
        <v>-48</v>
      </c>
      <c r="I3" s="19">
        <v>-13</v>
      </c>
      <c r="J3" s="19">
        <v>-101</v>
      </c>
      <c r="K3" s="19">
        <v>69</v>
      </c>
      <c r="L3" s="19">
        <v>5</v>
      </c>
      <c r="M3" s="36">
        <f aca="true" t="shared" si="0" ref="M3:M15">SUM(B3:L3)</f>
        <v>29</v>
      </c>
    </row>
    <row r="4" spans="1:13" ht="15.75">
      <c r="A4" s="3" t="s">
        <v>3</v>
      </c>
      <c r="B4" s="19">
        <v>91</v>
      </c>
      <c r="C4" s="19">
        <v>108</v>
      </c>
      <c r="D4" s="19">
        <v>7</v>
      </c>
      <c r="E4" s="19">
        <v>110</v>
      </c>
      <c r="F4" s="19">
        <v>61</v>
      </c>
      <c r="G4" s="19">
        <v>211</v>
      </c>
      <c r="H4" s="19">
        <v>58</v>
      </c>
      <c r="I4" s="19">
        <v>107</v>
      </c>
      <c r="J4" s="19">
        <v>48</v>
      </c>
      <c r="K4" s="19">
        <v>162</v>
      </c>
      <c r="L4" s="19">
        <v>96</v>
      </c>
      <c r="M4" s="36">
        <f t="shared" si="0"/>
        <v>1059</v>
      </c>
    </row>
    <row r="5" spans="1:13" ht="15.75">
      <c r="A5" s="3" t="s">
        <v>4</v>
      </c>
      <c r="B5" s="19">
        <v>123</v>
      </c>
      <c r="C5" s="19">
        <v>164</v>
      </c>
      <c r="D5" s="19">
        <v>13</v>
      </c>
      <c r="E5" s="19">
        <v>74</v>
      </c>
      <c r="F5" s="19">
        <v>274</v>
      </c>
      <c r="G5" s="19">
        <v>124</v>
      </c>
      <c r="H5" s="19">
        <v>147</v>
      </c>
      <c r="I5" s="19">
        <v>130</v>
      </c>
      <c r="J5" s="19">
        <v>97</v>
      </c>
      <c r="K5" s="19">
        <v>239</v>
      </c>
      <c r="L5" s="19">
        <v>104</v>
      </c>
      <c r="M5" s="36">
        <f t="shared" si="0"/>
        <v>1489</v>
      </c>
    </row>
    <row r="6" spans="1:13" ht="15.75">
      <c r="A6" s="3" t="s">
        <v>5</v>
      </c>
      <c r="B6" s="19">
        <v>240</v>
      </c>
      <c r="C6" s="19">
        <v>197</v>
      </c>
      <c r="D6" s="19">
        <v>252</v>
      </c>
      <c r="E6" s="19">
        <v>293</v>
      </c>
      <c r="F6" s="19">
        <v>240</v>
      </c>
      <c r="G6" s="19">
        <v>221</v>
      </c>
      <c r="H6" s="19">
        <v>243</v>
      </c>
      <c r="I6" s="19">
        <v>313</v>
      </c>
      <c r="J6" s="19">
        <v>209</v>
      </c>
      <c r="K6" s="19">
        <v>288</v>
      </c>
      <c r="L6" s="19">
        <v>211</v>
      </c>
      <c r="M6" s="36">
        <f t="shared" si="0"/>
        <v>2707</v>
      </c>
    </row>
    <row r="7" spans="1:13" ht="15.75">
      <c r="A7" s="3" t="s">
        <v>6</v>
      </c>
      <c r="B7" s="19">
        <v>87</v>
      </c>
      <c r="C7" s="19">
        <v>-45</v>
      </c>
      <c r="D7" s="19">
        <v>-28</v>
      </c>
      <c r="E7" s="19">
        <v>160</v>
      </c>
      <c r="F7" s="19">
        <v>46</v>
      </c>
      <c r="G7" s="19">
        <v>-8</v>
      </c>
      <c r="H7" s="19">
        <v>-37</v>
      </c>
      <c r="I7" s="19">
        <v>67</v>
      </c>
      <c r="J7" s="19">
        <v>-2</v>
      </c>
      <c r="K7" s="19">
        <v>157</v>
      </c>
      <c r="L7" s="19">
        <v>14</v>
      </c>
      <c r="M7" s="36">
        <f t="shared" si="0"/>
        <v>411</v>
      </c>
    </row>
    <row r="8" spans="1:13" ht="15.75">
      <c r="A8" s="3" t="s">
        <v>7</v>
      </c>
      <c r="B8" s="19">
        <v>30</v>
      </c>
      <c r="C8" s="19">
        <v>44</v>
      </c>
      <c r="D8" s="19">
        <v>-1</v>
      </c>
      <c r="E8" s="19">
        <v>52</v>
      </c>
      <c r="F8" s="19">
        <v>47</v>
      </c>
      <c r="G8" s="19">
        <v>34</v>
      </c>
      <c r="H8" s="19">
        <v>-58</v>
      </c>
      <c r="I8" s="19">
        <v>189</v>
      </c>
      <c r="J8" s="19">
        <v>48</v>
      </c>
      <c r="K8" s="19">
        <v>69</v>
      </c>
      <c r="L8" s="19">
        <v>28</v>
      </c>
      <c r="M8" s="36">
        <f t="shared" si="0"/>
        <v>482</v>
      </c>
    </row>
    <row r="9" spans="1:13" ht="15.75">
      <c r="A9" s="3" t="s">
        <v>8</v>
      </c>
      <c r="B9" s="19">
        <v>15</v>
      </c>
      <c r="C9" s="19">
        <v>-17</v>
      </c>
      <c r="D9" s="19">
        <v>-63</v>
      </c>
      <c r="E9" s="19">
        <v>67</v>
      </c>
      <c r="F9" s="19">
        <v>-11</v>
      </c>
      <c r="G9" s="19">
        <v>70</v>
      </c>
      <c r="H9" s="19">
        <v>-29</v>
      </c>
      <c r="I9" s="19">
        <v>-27</v>
      </c>
      <c r="J9" s="19">
        <v>23</v>
      </c>
      <c r="K9" s="19">
        <v>120</v>
      </c>
      <c r="L9" s="19">
        <v>116</v>
      </c>
      <c r="M9" s="36">
        <f t="shared" si="0"/>
        <v>264</v>
      </c>
    </row>
    <row r="10" spans="1:13" ht="15.75">
      <c r="A10" s="3" t="s">
        <v>9</v>
      </c>
      <c r="B10" s="19">
        <v>74</v>
      </c>
      <c r="C10" s="19">
        <v>152</v>
      </c>
      <c r="D10" s="19">
        <v>68</v>
      </c>
      <c r="E10" s="19">
        <v>283</v>
      </c>
      <c r="F10" s="19">
        <v>183</v>
      </c>
      <c r="G10" s="19">
        <v>87</v>
      </c>
      <c r="H10" s="19">
        <v>196</v>
      </c>
      <c r="I10" s="19">
        <v>210</v>
      </c>
      <c r="J10" s="19">
        <v>183</v>
      </c>
      <c r="K10" s="19">
        <v>255</v>
      </c>
      <c r="L10" s="19">
        <v>165</v>
      </c>
      <c r="M10" s="36">
        <f t="shared" si="0"/>
        <v>1856</v>
      </c>
    </row>
    <row r="11" spans="1:13" ht="15.75">
      <c r="A11" s="3" t="s">
        <v>10</v>
      </c>
      <c r="B11" s="19">
        <v>131</v>
      </c>
      <c r="C11" s="19">
        <v>203</v>
      </c>
      <c r="D11" s="19">
        <v>152</v>
      </c>
      <c r="E11" s="19">
        <v>249</v>
      </c>
      <c r="F11" s="19">
        <v>110</v>
      </c>
      <c r="G11" s="19">
        <v>70</v>
      </c>
      <c r="H11" s="19">
        <v>125</v>
      </c>
      <c r="I11" s="19">
        <v>119</v>
      </c>
      <c r="J11" s="19">
        <v>125</v>
      </c>
      <c r="K11" s="19">
        <v>278</v>
      </c>
      <c r="L11" s="19">
        <v>183</v>
      </c>
      <c r="M11" s="36">
        <f t="shared" si="0"/>
        <v>1745</v>
      </c>
    </row>
    <row r="12" spans="1:13" ht="15.75">
      <c r="A12" s="3" t="s">
        <v>11</v>
      </c>
      <c r="B12" s="19">
        <v>71</v>
      </c>
      <c r="C12" s="19">
        <v>88</v>
      </c>
      <c r="D12" s="19">
        <v>87</v>
      </c>
      <c r="E12" s="19">
        <v>160</v>
      </c>
      <c r="F12" s="19">
        <v>78</v>
      </c>
      <c r="G12" s="19">
        <v>133</v>
      </c>
      <c r="H12" s="19">
        <v>85</v>
      </c>
      <c r="I12" s="19">
        <v>161</v>
      </c>
      <c r="J12" s="19">
        <v>162</v>
      </c>
      <c r="K12" s="19">
        <v>231</v>
      </c>
      <c r="L12" s="20">
        <v>155</v>
      </c>
      <c r="M12" s="36">
        <f t="shared" si="0"/>
        <v>1411</v>
      </c>
    </row>
    <row r="13" spans="1:13" ht="15.75">
      <c r="A13" s="3" t="s">
        <v>12</v>
      </c>
      <c r="B13" s="19">
        <v>33</v>
      </c>
      <c r="C13" s="19">
        <v>93</v>
      </c>
      <c r="D13" s="19">
        <v>71</v>
      </c>
      <c r="E13" s="19">
        <v>165</v>
      </c>
      <c r="F13" s="19">
        <v>133</v>
      </c>
      <c r="G13" s="19">
        <v>199</v>
      </c>
      <c r="H13" s="19">
        <v>168</v>
      </c>
      <c r="I13" s="19">
        <v>187</v>
      </c>
      <c r="J13" s="19">
        <v>274</v>
      </c>
      <c r="K13" s="19">
        <v>344</v>
      </c>
      <c r="L13" s="20">
        <v>266</v>
      </c>
      <c r="M13" s="36">
        <f t="shared" si="0"/>
        <v>1933</v>
      </c>
    </row>
    <row r="14" spans="1:13" ht="16.5" thickBot="1">
      <c r="A14" s="2" t="s">
        <v>13</v>
      </c>
      <c r="B14" s="19">
        <v>-293</v>
      </c>
      <c r="C14" s="19">
        <v>-184</v>
      </c>
      <c r="D14" s="19">
        <v>-249</v>
      </c>
      <c r="E14" s="19">
        <v>-176</v>
      </c>
      <c r="F14" s="19">
        <v>-177</v>
      </c>
      <c r="G14" s="19">
        <v>-212</v>
      </c>
      <c r="H14" s="19">
        <v>-341</v>
      </c>
      <c r="I14" s="19">
        <v>-277</v>
      </c>
      <c r="J14" s="19">
        <v>-187</v>
      </c>
      <c r="K14" s="19">
        <v>-234</v>
      </c>
      <c r="L14" s="21">
        <v>-362</v>
      </c>
      <c r="M14" s="37">
        <f t="shared" si="0"/>
        <v>-2692</v>
      </c>
    </row>
    <row r="15" spans="1:13" s="40" customFormat="1" ht="16.5" thickBot="1">
      <c r="A15" s="7" t="s">
        <v>1</v>
      </c>
      <c r="B15" s="38">
        <f aca="true" t="shared" si="1" ref="B15:K15">SUM(B3:B14)</f>
        <v>623</v>
      </c>
      <c r="C15" s="38">
        <f t="shared" si="1"/>
        <v>901</v>
      </c>
      <c r="D15" s="38">
        <f t="shared" si="1"/>
        <v>283</v>
      </c>
      <c r="E15" s="38">
        <f t="shared" si="1"/>
        <v>1417</v>
      </c>
      <c r="F15" s="38">
        <f t="shared" si="1"/>
        <v>1054</v>
      </c>
      <c r="G15" s="38">
        <f t="shared" si="1"/>
        <v>903</v>
      </c>
      <c r="H15" s="38">
        <f t="shared" si="1"/>
        <v>509</v>
      </c>
      <c r="I15" s="38">
        <f t="shared" si="1"/>
        <v>1166</v>
      </c>
      <c r="J15" s="38">
        <f t="shared" si="1"/>
        <v>879</v>
      </c>
      <c r="K15" s="38">
        <f t="shared" si="1"/>
        <v>1978</v>
      </c>
      <c r="L15" s="38">
        <f>SUM(L3:L14)</f>
        <v>981</v>
      </c>
      <c r="M15" s="38">
        <f t="shared" si="0"/>
        <v>10694</v>
      </c>
    </row>
    <row r="16" spans="1:13" s="8" customFormat="1" ht="12.75">
      <c r="A16" s="54" t="s">
        <v>14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</row>
    <row r="17" spans="1:13" s="8" customFormat="1" ht="12.75">
      <c r="A17" s="54" t="s">
        <v>15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</row>
  </sheetData>
  <sheetProtection/>
  <mergeCells count="3">
    <mergeCell ref="A1:M1"/>
    <mergeCell ref="A16:M16"/>
    <mergeCell ref="A17:M17"/>
  </mergeCells>
  <hyperlinks>
    <hyperlink ref="O2" location="Indice!A1" display="Voltar p/ menu"/>
  </hyperlinks>
  <printOptions/>
  <pageMargins left="0.511811024" right="0.511811024" top="0.787401575" bottom="0.787401575" header="0.31496062" footer="0.31496062"/>
  <pageSetup horizontalDpi="600" verticalDpi="600" orientation="portrait" r:id="rId1"/>
  <ignoredErrors>
    <ignoredError sqref="B15:L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J2" sqref="J2"/>
    </sheetView>
  </sheetViews>
  <sheetFormatPr defaultColWidth="7.421875" defaultRowHeight="15"/>
  <cols>
    <col min="1" max="1" width="18.28125" style="5" customWidth="1"/>
    <col min="2" max="8" width="15.7109375" style="5" customWidth="1"/>
    <col min="9" max="9" width="7.421875" style="5" customWidth="1"/>
    <col min="10" max="10" width="13.57421875" style="5" bestFit="1" customWidth="1"/>
    <col min="11" max="16384" width="7.421875" style="5" customWidth="1"/>
  </cols>
  <sheetData>
    <row r="1" spans="1:8" ht="16.5" thickBot="1">
      <c r="A1" s="53" t="s">
        <v>40</v>
      </c>
      <c r="B1" s="53"/>
      <c r="C1" s="53"/>
      <c r="D1" s="53"/>
      <c r="E1" s="53"/>
      <c r="F1" s="53"/>
      <c r="G1" s="53"/>
      <c r="H1" s="53"/>
    </row>
    <row r="2" spans="1:10" ht="32.25" customHeight="1" thickBot="1">
      <c r="A2" s="11" t="s">
        <v>27</v>
      </c>
      <c r="B2" s="10" t="s">
        <v>16</v>
      </c>
      <c r="C2" s="10" t="s">
        <v>17</v>
      </c>
      <c r="D2" s="10" t="s">
        <v>18</v>
      </c>
      <c r="E2" s="10" t="s">
        <v>19</v>
      </c>
      <c r="F2" s="10" t="s">
        <v>20</v>
      </c>
      <c r="G2" s="10" t="s">
        <v>21</v>
      </c>
      <c r="H2" s="23" t="s">
        <v>22</v>
      </c>
      <c r="J2" s="29" t="s">
        <v>55</v>
      </c>
    </row>
    <row r="3" spans="1:8" ht="15.75">
      <c r="A3" s="3" t="s">
        <v>2</v>
      </c>
      <c r="B3" s="19">
        <v>106</v>
      </c>
      <c r="C3" s="19">
        <v>21</v>
      </c>
      <c r="D3" s="19">
        <v>-97</v>
      </c>
      <c r="E3" s="19">
        <v>-42</v>
      </c>
      <c r="F3" s="19">
        <v>-34</v>
      </c>
      <c r="G3" s="19">
        <v>3</v>
      </c>
      <c r="H3" s="41">
        <f>SUM(B3:G3)</f>
        <v>-43</v>
      </c>
    </row>
    <row r="4" spans="1:8" ht="15.75">
      <c r="A4" s="3" t="s">
        <v>3</v>
      </c>
      <c r="B4" s="19">
        <v>114</v>
      </c>
      <c r="C4" s="19">
        <v>80</v>
      </c>
      <c r="D4" s="19">
        <v>160</v>
      </c>
      <c r="E4" s="19">
        <v>-6</v>
      </c>
      <c r="F4" s="19">
        <v>-43</v>
      </c>
      <c r="G4" s="19">
        <v>-10</v>
      </c>
      <c r="H4" s="41">
        <f aca="true" t="shared" si="0" ref="H4:H13">SUM(B4:G4)</f>
        <v>295</v>
      </c>
    </row>
    <row r="5" spans="1:8" ht="15.75">
      <c r="A5" s="3" t="s">
        <v>4</v>
      </c>
      <c r="B5" s="19">
        <v>152</v>
      </c>
      <c r="C5" s="19">
        <v>171</v>
      </c>
      <c r="D5" s="19">
        <v>70</v>
      </c>
      <c r="E5" s="19">
        <v>12</v>
      </c>
      <c r="F5" s="19">
        <v>-47</v>
      </c>
      <c r="G5" s="19">
        <v>-3</v>
      </c>
      <c r="H5" s="41">
        <f t="shared" si="0"/>
        <v>355</v>
      </c>
    </row>
    <row r="6" spans="1:8" ht="15.75">
      <c r="A6" s="3" t="s">
        <v>5</v>
      </c>
      <c r="B6" s="19">
        <v>83</v>
      </c>
      <c r="C6" s="19">
        <v>208</v>
      </c>
      <c r="D6" s="19">
        <v>87</v>
      </c>
      <c r="E6" s="19">
        <v>43</v>
      </c>
      <c r="F6" s="19">
        <v>25</v>
      </c>
      <c r="G6" s="19">
        <v>-1</v>
      </c>
      <c r="H6" s="41">
        <f t="shared" si="0"/>
        <v>445</v>
      </c>
    </row>
    <row r="7" spans="1:8" ht="15.75">
      <c r="A7" s="3" t="s">
        <v>6</v>
      </c>
      <c r="B7" s="19">
        <v>96</v>
      </c>
      <c r="C7" s="19">
        <v>72</v>
      </c>
      <c r="D7" s="19">
        <v>11</v>
      </c>
      <c r="E7" s="19">
        <v>-30</v>
      </c>
      <c r="F7" s="19">
        <v>-21</v>
      </c>
      <c r="G7" s="19">
        <v>-3</v>
      </c>
      <c r="H7" s="41">
        <f t="shared" si="0"/>
        <v>125</v>
      </c>
    </row>
    <row r="8" spans="1:8" ht="15.75">
      <c r="A8" s="3" t="s">
        <v>7</v>
      </c>
      <c r="B8" s="19">
        <v>112</v>
      </c>
      <c r="C8" s="19">
        <v>59</v>
      </c>
      <c r="D8" s="19">
        <v>47</v>
      </c>
      <c r="E8" s="19">
        <v>23</v>
      </c>
      <c r="F8" s="19">
        <v>-14</v>
      </c>
      <c r="G8" s="19">
        <v>-2</v>
      </c>
      <c r="H8" s="41">
        <f t="shared" si="0"/>
        <v>225</v>
      </c>
    </row>
    <row r="9" spans="1:8" ht="15.75">
      <c r="A9" s="3" t="s">
        <v>8</v>
      </c>
      <c r="B9" s="19">
        <v>60</v>
      </c>
      <c r="C9" s="19">
        <v>77</v>
      </c>
      <c r="D9" s="19">
        <v>90</v>
      </c>
      <c r="E9" s="19">
        <v>0</v>
      </c>
      <c r="F9" s="19">
        <v>1</v>
      </c>
      <c r="G9" s="19">
        <v>-7</v>
      </c>
      <c r="H9" s="41">
        <f t="shared" si="0"/>
        <v>221</v>
      </c>
    </row>
    <row r="10" spans="1:8" ht="15.75">
      <c r="A10" s="3" t="s">
        <v>9</v>
      </c>
      <c r="B10" s="19">
        <v>56</v>
      </c>
      <c r="C10" s="19">
        <v>127</v>
      </c>
      <c r="D10" s="19">
        <v>143</v>
      </c>
      <c r="E10" s="19">
        <v>6</v>
      </c>
      <c r="F10" s="19">
        <v>20</v>
      </c>
      <c r="G10" s="19">
        <v>4</v>
      </c>
      <c r="H10" s="41">
        <f t="shared" si="0"/>
        <v>356</v>
      </c>
    </row>
    <row r="11" spans="1:8" ht="15.75">
      <c r="A11" s="3" t="s">
        <v>10</v>
      </c>
      <c r="B11" s="19">
        <v>41</v>
      </c>
      <c r="C11" s="19">
        <v>102</v>
      </c>
      <c r="D11" s="19">
        <v>143</v>
      </c>
      <c r="E11" s="19">
        <v>70</v>
      </c>
      <c r="F11" s="19">
        <v>-14</v>
      </c>
      <c r="G11" s="19">
        <v>-4</v>
      </c>
      <c r="H11" s="41">
        <f t="shared" si="0"/>
        <v>338</v>
      </c>
    </row>
    <row r="12" spans="1:8" ht="15.75">
      <c r="A12" s="3" t="s">
        <v>11</v>
      </c>
      <c r="B12" s="19">
        <v>61</v>
      </c>
      <c r="C12" s="19">
        <v>149</v>
      </c>
      <c r="D12" s="19">
        <v>29</v>
      </c>
      <c r="E12" s="19">
        <v>-14</v>
      </c>
      <c r="F12" s="19">
        <v>29</v>
      </c>
      <c r="G12" s="19">
        <v>-1</v>
      </c>
      <c r="H12" s="41">
        <f t="shared" si="0"/>
        <v>253</v>
      </c>
    </row>
    <row r="13" spans="1:8" ht="15.75">
      <c r="A13" s="3" t="s">
        <v>12</v>
      </c>
      <c r="B13" s="19">
        <v>90</v>
      </c>
      <c r="C13" s="19">
        <v>201</v>
      </c>
      <c r="D13" s="19">
        <v>190</v>
      </c>
      <c r="E13" s="19">
        <v>71</v>
      </c>
      <c r="F13" s="19">
        <v>-20</v>
      </c>
      <c r="G13" s="19">
        <v>-2</v>
      </c>
      <c r="H13" s="41">
        <f t="shared" si="0"/>
        <v>530</v>
      </c>
    </row>
    <row r="14" spans="1:8" ht="16.5" thickBot="1">
      <c r="A14" s="2" t="s">
        <v>13</v>
      </c>
      <c r="B14" s="42">
        <v>-4</v>
      </c>
      <c r="C14" s="42">
        <v>-185</v>
      </c>
      <c r="D14" s="42">
        <v>-247</v>
      </c>
      <c r="E14" s="42">
        <v>-113</v>
      </c>
      <c r="F14" s="42">
        <v>-40</v>
      </c>
      <c r="G14" s="42">
        <v>-8</v>
      </c>
      <c r="H14" s="43">
        <f>SUM(B14:G14)</f>
        <v>-597</v>
      </c>
    </row>
    <row r="15" spans="1:8" ht="16.5" thickBot="1">
      <c r="A15" s="2" t="s">
        <v>1</v>
      </c>
      <c r="B15" s="37">
        <f aca="true" t="shared" si="1" ref="B15:H15">SUM(B3:B14)</f>
        <v>967</v>
      </c>
      <c r="C15" s="37">
        <f t="shared" si="1"/>
        <v>1082</v>
      </c>
      <c r="D15" s="37">
        <f t="shared" si="1"/>
        <v>626</v>
      </c>
      <c r="E15" s="37">
        <f t="shared" si="1"/>
        <v>20</v>
      </c>
      <c r="F15" s="37">
        <f t="shared" si="1"/>
        <v>-158</v>
      </c>
      <c r="G15" s="37">
        <f t="shared" si="1"/>
        <v>-34</v>
      </c>
      <c r="H15" s="37">
        <f t="shared" si="1"/>
        <v>2503</v>
      </c>
    </row>
    <row r="16" spans="1:4" s="14" customFormat="1" ht="12.75">
      <c r="A16" s="55" t="s">
        <v>14</v>
      </c>
      <c r="B16" s="55"/>
      <c r="C16" s="55"/>
      <c r="D16" s="55"/>
    </row>
    <row r="17" spans="1:4" s="14" customFormat="1" ht="12.75">
      <c r="A17" s="55" t="s">
        <v>15</v>
      </c>
      <c r="B17" s="55"/>
      <c r="C17" s="55"/>
      <c r="D17" s="55"/>
    </row>
  </sheetData>
  <sheetProtection/>
  <mergeCells count="3">
    <mergeCell ref="A16:D16"/>
    <mergeCell ref="A17:D17"/>
    <mergeCell ref="A1:H1"/>
  </mergeCells>
  <hyperlinks>
    <hyperlink ref="J2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H2" sqref="H2"/>
    </sheetView>
  </sheetViews>
  <sheetFormatPr defaultColWidth="7.421875" defaultRowHeight="15"/>
  <cols>
    <col min="1" max="1" width="13.140625" style="5" customWidth="1"/>
    <col min="2" max="2" width="27.8515625" style="5" customWidth="1"/>
    <col min="3" max="5" width="15.7109375" style="5" customWidth="1"/>
    <col min="6" max="6" width="15.7109375" style="3" customWidth="1"/>
    <col min="7" max="7" width="7.421875" style="5" customWidth="1"/>
    <col min="8" max="8" width="13.57421875" style="5" bestFit="1" customWidth="1"/>
    <col min="9" max="16384" width="7.421875" style="5" customWidth="1"/>
  </cols>
  <sheetData>
    <row r="1" spans="1:6" ht="16.5" thickBot="1">
      <c r="A1" s="53" t="s">
        <v>41</v>
      </c>
      <c r="B1" s="53"/>
      <c r="C1" s="53"/>
      <c r="D1" s="53"/>
      <c r="E1" s="53"/>
      <c r="F1" s="53"/>
    </row>
    <row r="2" spans="1:8" s="3" customFormat="1" ht="32.25" thickBot="1">
      <c r="A2" s="12" t="s">
        <v>28</v>
      </c>
      <c r="B2" s="13" t="s">
        <v>23</v>
      </c>
      <c r="C2" s="13" t="s">
        <v>24</v>
      </c>
      <c r="D2" s="13" t="s">
        <v>25</v>
      </c>
      <c r="E2" s="13" t="s">
        <v>26</v>
      </c>
      <c r="F2" s="22" t="s">
        <v>22</v>
      </c>
      <c r="H2" s="29" t="s">
        <v>55</v>
      </c>
    </row>
    <row r="3" spans="1:6" ht="15.75">
      <c r="A3" s="3" t="s">
        <v>2</v>
      </c>
      <c r="B3" s="45">
        <v>-9</v>
      </c>
      <c r="C3" s="45">
        <v>-55</v>
      </c>
      <c r="D3" s="45">
        <v>23</v>
      </c>
      <c r="E3" s="45">
        <v>-2</v>
      </c>
      <c r="F3" s="41">
        <f>SUM(B3:E3)</f>
        <v>-43</v>
      </c>
    </row>
    <row r="4" spans="1:6" ht="15.75">
      <c r="A4" s="3" t="s">
        <v>3</v>
      </c>
      <c r="B4" s="45">
        <v>18</v>
      </c>
      <c r="C4" s="45">
        <v>32</v>
      </c>
      <c r="D4" s="45">
        <v>177</v>
      </c>
      <c r="E4" s="45">
        <v>68</v>
      </c>
      <c r="F4" s="41">
        <f aca="true" t="shared" si="0" ref="F4:F13">SUM(B4:E4)</f>
        <v>295</v>
      </c>
    </row>
    <row r="5" spans="1:6" ht="15.75">
      <c r="A5" s="3" t="s">
        <v>4</v>
      </c>
      <c r="B5" s="45">
        <v>21</v>
      </c>
      <c r="C5" s="45">
        <v>83</v>
      </c>
      <c r="D5" s="45">
        <v>174</v>
      </c>
      <c r="E5" s="45">
        <v>77</v>
      </c>
      <c r="F5" s="41">
        <f t="shared" si="0"/>
        <v>355</v>
      </c>
    </row>
    <row r="6" spans="1:6" ht="15.75">
      <c r="A6" s="3" t="s">
        <v>5</v>
      </c>
      <c r="B6" s="45">
        <v>32</v>
      </c>
      <c r="C6" s="45">
        <v>60</v>
      </c>
      <c r="D6" s="45">
        <v>245</v>
      </c>
      <c r="E6" s="45">
        <v>108</v>
      </c>
      <c r="F6" s="41">
        <f t="shared" si="0"/>
        <v>445</v>
      </c>
    </row>
    <row r="7" spans="1:6" ht="15.75">
      <c r="A7" s="3" t="s">
        <v>6</v>
      </c>
      <c r="B7" s="45">
        <v>33</v>
      </c>
      <c r="C7" s="45">
        <v>-82</v>
      </c>
      <c r="D7" s="45">
        <v>155</v>
      </c>
      <c r="E7" s="45">
        <v>19</v>
      </c>
      <c r="F7" s="41">
        <f t="shared" si="0"/>
        <v>125</v>
      </c>
    </row>
    <row r="8" spans="1:6" ht="15.75">
      <c r="A8" s="3" t="s">
        <v>7</v>
      </c>
      <c r="B8" s="45">
        <v>88</v>
      </c>
      <c r="C8" s="45">
        <v>84</v>
      </c>
      <c r="D8" s="45">
        <v>27</v>
      </c>
      <c r="E8" s="45">
        <v>26</v>
      </c>
      <c r="F8" s="41">
        <f t="shared" si="0"/>
        <v>225</v>
      </c>
    </row>
    <row r="9" spans="1:6" ht="15.75">
      <c r="A9" s="3" t="s">
        <v>8</v>
      </c>
      <c r="B9" s="45">
        <v>5</v>
      </c>
      <c r="C9" s="45">
        <v>122</v>
      </c>
      <c r="D9" s="45">
        <v>87</v>
      </c>
      <c r="E9" s="45">
        <v>7</v>
      </c>
      <c r="F9" s="41">
        <f t="shared" si="0"/>
        <v>221</v>
      </c>
    </row>
    <row r="10" spans="1:6" ht="15.75">
      <c r="A10" s="3" t="s">
        <v>9</v>
      </c>
      <c r="B10" s="45">
        <v>-37</v>
      </c>
      <c r="C10" s="45">
        <v>136</v>
      </c>
      <c r="D10" s="45">
        <v>132</v>
      </c>
      <c r="E10" s="45">
        <v>125</v>
      </c>
      <c r="F10" s="41">
        <f t="shared" si="0"/>
        <v>356</v>
      </c>
    </row>
    <row r="11" spans="1:6" ht="15.75">
      <c r="A11" s="3" t="s">
        <v>10</v>
      </c>
      <c r="B11" s="45">
        <v>-18</v>
      </c>
      <c r="C11" s="45">
        <v>80</v>
      </c>
      <c r="D11" s="45">
        <v>189</v>
      </c>
      <c r="E11" s="45">
        <v>87</v>
      </c>
      <c r="F11" s="41">
        <f t="shared" si="0"/>
        <v>338</v>
      </c>
    </row>
    <row r="12" spans="1:6" ht="15.75">
      <c r="A12" s="3" t="s">
        <v>11</v>
      </c>
      <c r="B12" s="19">
        <v>-2</v>
      </c>
      <c r="C12" s="19">
        <v>45</v>
      </c>
      <c r="D12" s="19">
        <v>171</v>
      </c>
      <c r="E12" s="19">
        <v>39</v>
      </c>
      <c r="F12" s="41">
        <f t="shared" si="0"/>
        <v>253</v>
      </c>
    </row>
    <row r="13" spans="1:6" ht="15.75">
      <c r="A13" s="3" t="s">
        <v>12</v>
      </c>
      <c r="B13" s="19">
        <v>32</v>
      </c>
      <c r="C13" s="19">
        <v>97</v>
      </c>
      <c r="D13" s="19">
        <v>334</v>
      </c>
      <c r="E13" s="19">
        <v>67</v>
      </c>
      <c r="F13" s="41">
        <f t="shared" si="0"/>
        <v>530</v>
      </c>
    </row>
    <row r="14" spans="1:6" ht="16.5" thickBot="1">
      <c r="A14" s="2" t="s">
        <v>13</v>
      </c>
      <c r="B14" s="42">
        <v>-106</v>
      </c>
      <c r="C14" s="42">
        <v>-182</v>
      </c>
      <c r="D14" s="42">
        <v>-214</v>
      </c>
      <c r="E14" s="42">
        <v>-95</v>
      </c>
      <c r="F14" s="43">
        <f>SUM(B14:E14)</f>
        <v>-597</v>
      </c>
    </row>
    <row r="15" spans="1:6" s="3" customFormat="1" ht="16.5" thickBot="1">
      <c r="A15" s="2" t="s">
        <v>1</v>
      </c>
      <c r="B15" s="37">
        <f>SUM(B3:B14)</f>
        <v>57</v>
      </c>
      <c r="C15" s="37">
        <f>SUM(C3:C14)</f>
        <v>420</v>
      </c>
      <c r="D15" s="37">
        <f>SUM(D3:D14)</f>
        <v>1500</v>
      </c>
      <c r="E15" s="37">
        <f>SUM(E3:E14)</f>
        <v>526</v>
      </c>
      <c r="F15" s="37">
        <f>SUM(F3:F14)</f>
        <v>2503</v>
      </c>
    </row>
    <row r="16" spans="1:6" s="14" customFormat="1" ht="12.75">
      <c r="A16" s="55" t="s">
        <v>14</v>
      </c>
      <c r="B16" s="55"/>
      <c r="C16" s="55"/>
      <c r="D16" s="55"/>
      <c r="F16" s="44"/>
    </row>
    <row r="17" spans="1:6" s="14" customFormat="1" ht="12.75">
      <c r="A17" s="55" t="s">
        <v>15</v>
      </c>
      <c r="B17" s="55"/>
      <c r="C17" s="55"/>
      <c r="D17" s="55"/>
      <c r="F17" s="44"/>
    </row>
  </sheetData>
  <sheetProtection/>
  <mergeCells count="3">
    <mergeCell ref="A1:F1"/>
    <mergeCell ref="A16:D16"/>
    <mergeCell ref="A17:D17"/>
  </mergeCells>
  <hyperlinks>
    <hyperlink ref="H2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12.7109375" style="1" customWidth="1"/>
    <col min="2" max="5" width="22.7109375" style="1" customWidth="1"/>
    <col min="6" max="6" width="22.7109375" style="39" customWidth="1"/>
    <col min="7" max="7" width="12.7109375" style="1" customWidth="1"/>
    <col min="8" max="8" width="13.57421875" style="1" bestFit="1" customWidth="1"/>
    <col min="9" max="16384" width="9.140625" style="1" customWidth="1"/>
  </cols>
  <sheetData>
    <row r="1" spans="1:6" ht="16.5" thickBot="1">
      <c r="A1" s="53" t="s">
        <v>42</v>
      </c>
      <c r="B1" s="53"/>
      <c r="C1" s="53"/>
      <c r="D1" s="53"/>
      <c r="E1" s="53"/>
      <c r="F1" s="53"/>
    </row>
    <row r="2" spans="1:8" ht="48" thickBot="1">
      <c r="A2" s="12" t="s">
        <v>31</v>
      </c>
      <c r="B2" s="16" t="s">
        <v>32</v>
      </c>
      <c r="C2" s="16" t="s">
        <v>33</v>
      </c>
      <c r="D2" s="16" t="s">
        <v>34</v>
      </c>
      <c r="E2" s="16" t="s">
        <v>35</v>
      </c>
      <c r="F2" s="23" t="s">
        <v>22</v>
      </c>
      <c r="H2" s="29" t="s">
        <v>55</v>
      </c>
    </row>
    <row r="3" spans="1:6" ht="15.75">
      <c r="A3" s="3" t="s">
        <v>2</v>
      </c>
      <c r="B3" s="45">
        <v>196</v>
      </c>
      <c r="C3" s="45">
        <v>-197</v>
      </c>
      <c r="D3" s="45">
        <v>-35</v>
      </c>
      <c r="E3" s="45">
        <v>-7</v>
      </c>
      <c r="F3" s="41">
        <f>SUM(B3:E3)</f>
        <v>-43</v>
      </c>
    </row>
    <row r="4" spans="1:6" ht="15.75">
      <c r="A4" s="3" t="s">
        <v>3</v>
      </c>
      <c r="B4" s="45">
        <v>479</v>
      </c>
      <c r="C4" s="45">
        <v>-155</v>
      </c>
      <c r="D4" s="45">
        <v>-22</v>
      </c>
      <c r="E4" s="45">
        <v>-7</v>
      </c>
      <c r="F4" s="41">
        <f aca="true" t="shared" si="0" ref="F4:F12">SUM(B4:E4)</f>
        <v>295</v>
      </c>
    </row>
    <row r="5" spans="1:6" ht="15.75">
      <c r="A5" s="3" t="s">
        <v>4</v>
      </c>
      <c r="B5" s="45">
        <v>488</v>
      </c>
      <c r="C5" s="45">
        <v>-123</v>
      </c>
      <c r="D5" s="45">
        <v>-9</v>
      </c>
      <c r="E5" s="45">
        <v>-1</v>
      </c>
      <c r="F5" s="41">
        <f t="shared" si="0"/>
        <v>355</v>
      </c>
    </row>
    <row r="6" spans="1:6" ht="15.75">
      <c r="A6" s="3" t="s">
        <v>5</v>
      </c>
      <c r="B6" s="45">
        <v>553</v>
      </c>
      <c r="C6" s="45">
        <v>-85</v>
      </c>
      <c r="D6" s="45">
        <v>-9</v>
      </c>
      <c r="E6" s="45">
        <v>-14</v>
      </c>
      <c r="F6" s="41">
        <f t="shared" si="0"/>
        <v>445</v>
      </c>
    </row>
    <row r="7" spans="1:6" ht="15.75">
      <c r="A7" s="3" t="s">
        <v>6</v>
      </c>
      <c r="B7" s="45">
        <v>305</v>
      </c>
      <c r="C7" s="45">
        <v>-148</v>
      </c>
      <c r="D7" s="45">
        <v>-32</v>
      </c>
      <c r="E7" s="45">
        <v>0</v>
      </c>
      <c r="F7" s="41">
        <f t="shared" si="0"/>
        <v>125</v>
      </c>
    </row>
    <row r="8" spans="1:6" ht="15.75">
      <c r="A8" s="3" t="s">
        <v>7</v>
      </c>
      <c r="B8" s="45">
        <v>441</v>
      </c>
      <c r="C8" s="45">
        <v>-188</v>
      </c>
      <c r="D8" s="45">
        <v>-28</v>
      </c>
      <c r="E8" s="45">
        <v>0</v>
      </c>
      <c r="F8" s="41">
        <f t="shared" si="0"/>
        <v>225</v>
      </c>
    </row>
    <row r="9" spans="1:6" ht="15.75">
      <c r="A9" s="3" t="s">
        <v>8</v>
      </c>
      <c r="B9" s="45">
        <v>419</v>
      </c>
      <c r="C9" s="45">
        <v>-133</v>
      </c>
      <c r="D9" s="45">
        <v>-60</v>
      </c>
      <c r="E9" s="45">
        <v>-5</v>
      </c>
      <c r="F9" s="41">
        <f t="shared" si="0"/>
        <v>221</v>
      </c>
    </row>
    <row r="10" spans="1:6" ht="15.75">
      <c r="A10" s="3" t="s">
        <v>9</v>
      </c>
      <c r="B10" s="45">
        <v>497</v>
      </c>
      <c r="C10" s="45">
        <v>-118</v>
      </c>
      <c r="D10" s="45">
        <v>-13</v>
      </c>
      <c r="E10" s="45">
        <v>-10</v>
      </c>
      <c r="F10" s="41">
        <f t="shared" si="0"/>
        <v>356</v>
      </c>
    </row>
    <row r="11" spans="1:6" ht="15.75">
      <c r="A11" s="3" t="s">
        <v>10</v>
      </c>
      <c r="B11" s="45">
        <v>409</v>
      </c>
      <c r="C11" s="45">
        <v>-62</v>
      </c>
      <c r="D11" s="45">
        <v>-4</v>
      </c>
      <c r="E11" s="45">
        <v>-5</v>
      </c>
      <c r="F11" s="41">
        <f t="shared" si="0"/>
        <v>338</v>
      </c>
    </row>
    <row r="12" spans="1:6" ht="15.75">
      <c r="A12" s="3" t="s">
        <v>11</v>
      </c>
      <c r="B12" s="19">
        <v>374</v>
      </c>
      <c r="C12" s="19">
        <v>-88</v>
      </c>
      <c r="D12" s="19">
        <v>-24</v>
      </c>
      <c r="E12" s="19">
        <v>-9</v>
      </c>
      <c r="F12" s="41">
        <f t="shared" si="0"/>
        <v>253</v>
      </c>
    </row>
    <row r="13" spans="1:6" ht="15.75">
      <c r="A13" s="3" t="s">
        <v>12</v>
      </c>
      <c r="B13" s="19">
        <v>635</v>
      </c>
      <c r="C13" s="19">
        <v>-65</v>
      </c>
      <c r="D13" s="19">
        <v>-33</v>
      </c>
      <c r="E13" s="19">
        <v>-7</v>
      </c>
      <c r="F13" s="41">
        <f>SUM(B13:E13)</f>
        <v>530</v>
      </c>
    </row>
    <row r="14" spans="1:6" ht="16.5" thickBot="1">
      <c r="A14" s="2" t="s">
        <v>13</v>
      </c>
      <c r="B14" s="42">
        <v>-288</v>
      </c>
      <c r="C14" s="42">
        <v>-232</v>
      </c>
      <c r="D14" s="42">
        <v>-72</v>
      </c>
      <c r="E14" s="42">
        <v>-5</v>
      </c>
      <c r="F14" s="43">
        <f>SUM(B14:E14)</f>
        <v>-597</v>
      </c>
    </row>
    <row r="15" spans="1:6" s="39" customFormat="1" ht="16.5" thickBot="1">
      <c r="A15" s="2" t="s">
        <v>1</v>
      </c>
      <c r="B15" s="37">
        <f>SUM(B3:B14)</f>
        <v>4508</v>
      </c>
      <c r="C15" s="37">
        <f>SUM(C3:C14)</f>
        <v>-1594</v>
      </c>
      <c r="D15" s="37">
        <f>SUM(D3:D14)</f>
        <v>-341</v>
      </c>
      <c r="E15" s="37">
        <f>SUM(E3:E14)</f>
        <v>-70</v>
      </c>
      <c r="F15" s="37">
        <f>SUM(F3:F14)</f>
        <v>2503</v>
      </c>
    </row>
    <row r="16" spans="1:6" ht="15">
      <c r="A16" s="55" t="s">
        <v>14</v>
      </c>
      <c r="B16" s="55"/>
      <c r="C16" s="55"/>
      <c r="D16" s="55"/>
      <c r="E16" s="14"/>
      <c r="F16" s="44"/>
    </row>
    <row r="17" spans="1:6" ht="15">
      <c r="A17" s="55" t="s">
        <v>15</v>
      </c>
      <c r="B17" s="55"/>
      <c r="C17" s="55"/>
      <c r="D17" s="55"/>
      <c r="E17" s="14"/>
      <c r="F17" s="44"/>
    </row>
    <row r="18" spans="1:4" ht="15">
      <c r="A18" s="17" t="s">
        <v>36</v>
      </c>
      <c r="B18" s="18"/>
      <c r="C18" s="18"/>
      <c r="D18" s="18"/>
    </row>
  </sheetData>
  <sheetProtection/>
  <mergeCells count="3">
    <mergeCell ref="A1:F1"/>
    <mergeCell ref="A16:D16"/>
    <mergeCell ref="A17:D17"/>
  </mergeCells>
  <hyperlinks>
    <hyperlink ref="H2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C1">
      <selection activeCell="P2" sqref="P2:P3"/>
    </sheetView>
  </sheetViews>
  <sheetFormatPr defaultColWidth="9.140625" defaultRowHeight="15"/>
  <cols>
    <col min="1" max="1" width="43.00390625" style="35" bestFit="1" customWidth="1"/>
    <col min="2" max="13" width="9.7109375" style="35" customWidth="1"/>
    <col min="14" max="14" width="9.7109375" style="34" customWidth="1"/>
    <col min="15" max="15" width="7.140625" style="51" customWidth="1"/>
    <col min="16" max="16" width="13.28125" style="51" bestFit="1" customWidth="1"/>
    <col min="17" max="16384" width="9.140625" style="51" customWidth="1"/>
  </cols>
  <sheetData>
    <row r="1" spans="1:14" ht="16.5" thickBot="1">
      <c r="A1" s="53" t="s">
        <v>80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6" ht="16.5" thickBot="1">
      <c r="A2" s="12" t="s">
        <v>30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24" t="s">
        <v>10</v>
      </c>
      <c r="K2" s="24" t="s">
        <v>11</v>
      </c>
      <c r="L2" s="24" t="s">
        <v>12</v>
      </c>
      <c r="M2" s="24" t="s">
        <v>13</v>
      </c>
      <c r="N2" s="24" t="s">
        <v>1</v>
      </c>
      <c r="P2" s="56" t="s">
        <v>55</v>
      </c>
    </row>
    <row r="3" spans="1:16" ht="15.75">
      <c r="A3" s="33" t="s">
        <v>29</v>
      </c>
      <c r="B3" s="19">
        <v>-2</v>
      </c>
      <c r="C3" s="19">
        <v>4</v>
      </c>
      <c r="D3" s="19">
        <v>-1</v>
      </c>
      <c r="E3" s="19">
        <v>4</v>
      </c>
      <c r="F3" s="19">
        <v>-1</v>
      </c>
      <c r="G3" s="19">
        <v>-5</v>
      </c>
      <c r="H3" s="19">
        <v>0</v>
      </c>
      <c r="I3" s="19">
        <v>1</v>
      </c>
      <c r="J3" s="19">
        <v>5</v>
      </c>
      <c r="K3" s="19">
        <v>-1</v>
      </c>
      <c r="L3" s="19">
        <v>1</v>
      </c>
      <c r="M3" s="19">
        <v>1</v>
      </c>
      <c r="N3" s="46">
        <f aca="true" t="shared" si="0" ref="N3:N27">SUM(B3:M3)</f>
        <v>6</v>
      </c>
      <c r="P3" s="56"/>
    </row>
    <row r="4" spans="1:14" ht="21.75" customHeight="1">
      <c r="A4" s="33" t="s">
        <v>56</v>
      </c>
      <c r="B4" s="19">
        <v>22</v>
      </c>
      <c r="C4" s="19">
        <v>46</v>
      </c>
      <c r="D4" s="19">
        <v>73</v>
      </c>
      <c r="E4" s="19">
        <v>16</v>
      </c>
      <c r="F4" s="19">
        <v>12</v>
      </c>
      <c r="G4" s="19">
        <v>30</v>
      </c>
      <c r="H4" s="19">
        <v>25</v>
      </c>
      <c r="I4" s="19">
        <v>48</v>
      </c>
      <c r="J4" s="19">
        <v>0</v>
      </c>
      <c r="K4" s="19">
        <v>-22</v>
      </c>
      <c r="L4" s="19">
        <v>63</v>
      </c>
      <c r="M4" s="19">
        <v>1</v>
      </c>
      <c r="N4" s="46">
        <f t="shared" si="0"/>
        <v>314</v>
      </c>
    </row>
    <row r="5" spans="1:14" ht="15.75">
      <c r="A5" s="33" t="s">
        <v>57</v>
      </c>
      <c r="B5" s="19">
        <v>19</v>
      </c>
      <c r="C5" s="19">
        <v>3</v>
      </c>
      <c r="D5" s="19">
        <v>16</v>
      </c>
      <c r="E5" s="19">
        <v>24</v>
      </c>
      <c r="F5" s="19">
        <v>3</v>
      </c>
      <c r="G5" s="19">
        <v>18</v>
      </c>
      <c r="H5" s="19">
        <v>-32</v>
      </c>
      <c r="I5" s="19">
        <v>-33</v>
      </c>
      <c r="J5" s="19">
        <v>3</v>
      </c>
      <c r="K5" s="19">
        <v>-20</v>
      </c>
      <c r="L5" s="19">
        <v>13</v>
      </c>
      <c r="M5" s="19">
        <v>-2</v>
      </c>
      <c r="N5" s="46">
        <f t="shared" si="0"/>
        <v>12</v>
      </c>
    </row>
    <row r="6" spans="1:14" ht="15.75">
      <c r="A6" s="33" t="s">
        <v>58</v>
      </c>
      <c r="B6" s="19">
        <v>6</v>
      </c>
      <c r="C6" s="19">
        <v>10</v>
      </c>
      <c r="D6" s="19">
        <v>40</v>
      </c>
      <c r="E6" s="19">
        <v>12</v>
      </c>
      <c r="F6" s="19">
        <v>17</v>
      </c>
      <c r="G6" s="19">
        <v>23</v>
      </c>
      <c r="H6" s="19">
        <v>3</v>
      </c>
      <c r="I6" s="19">
        <v>-6</v>
      </c>
      <c r="J6" s="19">
        <v>12</v>
      </c>
      <c r="K6" s="19">
        <v>16</v>
      </c>
      <c r="L6" s="19">
        <v>0</v>
      </c>
      <c r="M6" s="19">
        <v>11</v>
      </c>
      <c r="N6" s="46">
        <f t="shared" si="0"/>
        <v>144</v>
      </c>
    </row>
    <row r="7" spans="1:14" ht="31.5">
      <c r="A7" s="33" t="s">
        <v>59</v>
      </c>
      <c r="B7" s="19">
        <v>2</v>
      </c>
      <c r="C7" s="19">
        <v>-2</v>
      </c>
      <c r="D7" s="19">
        <v>18</v>
      </c>
      <c r="E7" s="19">
        <v>16</v>
      </c>
      <c r="F7" s="19">
        <v>3</v>
      </c>
      <c r="G7" s="19">
        <v>-3</v>
      </c>
      <c r="H7" s="19">
        <v>-1</v>
      </c>
      <c r="I7" s="19">
        <v>2</v>
      </c>
      <c r="J7" s="19">
        <v>1</v>
      </c>
      <c r="K7" s="19">
        <v>-9</v>
      </c>
      <c r="L7" s="19">
        <v>6</v>
      </c>
      <c r="M7" s="19">
        <v>-13</v>
      </c>
      <c r="N7" s="46">
        <f t="shared" si="0"/>
        <v>20</v>
      </c>
    </row>
    <row r="8" spans="1:14" ht="15.75">
      <c r="A8" s="33" t="s">
        <v>60</v>
      </c>
      <c r="B8" s="19">
        <v>-3</v>
      </c>
      <c r="C8" s="19">
        <v>-2</v>
      </c>
      <c r="D8" s="19">
        <v>-3</v>
      </c>
      <c r="E8" s="19">
        <v>3</v>
      </c>
      <c r="F8" s="19">
        <v>1</v>
      </c>
      <c r="G8" s="19">
        <v>0</v>
      </c>
      <c r="H8" s="19">
        <v>1</v>
      </c>
      <c r="I8" s="19">
        <v>1</v>
      </c>
      <c r="J8" s="19">
        <v>1</v>
      </c>
      <c r="K8" s="19">
        <v>0</v>
      </c>
      <c r="L8" s="19">
        <v>4</v>
      </c>
      <c r="M8" s="19">
        <v>-1</v>
      </c>
      <c r="N8" s="46">
        <f t="shared" si="0"/>
        <v>2</v>
      </c>
    </row>
    <row r="9" spans="1:14" ht="15.75">
      <c r="A9" s="33" t="s">
        <v>61</v>
      </c>
      <c r="B9" s="19">
        <v>-23</v>
      </c>
      <c r="C9" s="19">
        <v>12</v>
      </c>
      <c r="D9" s="19">
        <v>4</v>
      </c>
      <c r="E9" s="19">
        <v>19</v>
      </c>
      <c r="F9" s="19">
        <v>-10</v>
      </c>
      <c r="G9" s="19">
        <v>-8</v>
      </c>
      <c r="H9" s="19">
        <v>-1</v>
      </c>
      <c r="I9" s="19">
        <v>25</v>
      </c>
      <c r="J9" s="19">
        <v>-1</v>
      </c>
      <c r="K9" s="19">
        <v>10</v>
      </c>
      <c r="L9" s="19">
        <v>0</v>
      </c>
      <c r="M9" s="19">
        <v>3</v>
      </c>
      <c r="N9" s="46">
        <f t="shared" si="0"/>
        <v>30</v>
      </c>
    </row>
    <row r="10" spans="1:14" ht="15.75">
      <c r="A10" s="33" t="s">
        <v>62</v>
      </c>
      <c r="B10" s="19">
        <v>4</v>
      </c>
      <c r="C10" s="19">
        <v>7</v>
      </c>
      <c r="D10" s="19">
        <v>-7</v>
      </c>
      <c r="E10" s="19">
        <v>-1</v>
      </c>
      <c r="F10" s="19">
        <v>2</v>
      </c>
      <c r="G10" s="19">
        <v>10</v>
      </c>
      <c r="H10" s="19">
        <v>-4</v>
      </c>
      <c r="I10" s="19">
        <v>12</v>
      </c>
      <c r="J10" s="19">
        <v>6</v>
      </c>
      <c r="K10" s="19">
        <v>-1</v>
      </c>
      <c r="L10" s="19">
        <v>18</v>
      </c>
      <c r="M10" s="19">
        <v>-11</v>
      </c>
      <c r="N10" s="46">
        <f t="shared" si="0"/>
        <v>35</v>
      </c>
    </row>
    <row r="11" spans="1:14" ht="15.75">
      <c r="A11" s="33" t="s">
        <v>63</v>
      </c>
      <c r="B11" s="47">
        <v>7</v>
      </c>
      <c r="C11" s="47">
        <v>2</v>
      </c>
      <c r="D11" s="47">
        <v>3</v>
      </c>
      <c r="E11" s="47">
        <v>4</v>
      </c>
      <c r="F11" s="47">
        <v>10</v>
      </c>
      <c r="G11" s="47">
        <v>-3</v>
      </c>
      <c r="H11" s="47">
        <v>-7</v>
      </c>
      <c r="I11" s="47">
        <v>-1</v>
      </c>
      <c r="J11" s="47">
        <v>-2</v>
      </c>
      <c r="K11" s="47">
        <v>6</v>
      </c>
      <c r="L11" s="19">
        <v>-2</v>
      </c>
      <c r="M11" s="19">
        <v>-1</v>
      </c>
      <c r="N11" s="46">
        <f t="shared" si="0"/>
        <v>16</v>
      </c>
    </row>
    <row r="12" spans="1:14" ht="15.75">
      <c r="A12" s="33" t="s">
        <v>64</v>
      </c>
      <c r="B12" s="47">
        <v>-32</v>
      </c>
      <c r="C12" s="47">
        <v>-22</v>
      </c>
      <c r="D12" s="47">
        <v>-13</v>
      </c>
      <c r="E12" s="47">
        <v>-38</v>
      </c>
      <c r="F12" s="47">
        <v>2</v>
      </c>
      <c r="G12" s="47">
        <v>0</v>
      </c>
      <c r="H12" s="47">
        <v>8</v>
      </c>
      <c r="I12" s="47">
        <v>3</v>
      </c>
      <c r="J12" s="47">
        <v>15</v>
      </c>
      <c r="K12" s="47">
        <v>-2</v>
      </c>
      <c r="L12" s="47">
        <v>7</v>
      </c>
      <c r="M12" s="47">
        <v>-28</v>
      </c>
      <c r="N12" s="46">
        <f t="shared" si="0"/>
        <v>-100</v>
      </c>
    </row>
    <row r="13" spans="1:14" ht="15.75">
      <c r="A13" s="33" t="s">
        <v>65</v>
      </c>
      <c r="B13" s="47">
        <v>-25</v>
      </c>
      <c r="C13" s="47">
        <v>69</v>
      </c>
      <c r="D13" s="47">
        <v>17</v>
      </c>
      <c r="E13" s="47">
        <v>10</v>
      </c>
      <c r="F13" s="47">
        <v>-73</v>
      </c>
      <c r="G13" s="47">
        <v>-72</v>
      </c>
      <c r="H13" s="47">
        <v>61</v>
      </c>
      <c r="I13" s="47">
        <v>24</v>
      </c>
      <c r="J13" s="47">
        <v>36</v>
      </c>
      <c r="K13" s="47">
        <v>20</v>
      </c>
      <c r="L13" s="47">
        <v>-61</v>
      </c>
      <c r="M13" s="47">
        <v>-166</v>
      </c>
      <c r="N13" s="46">
        <f t="shared" si="0"/>
        <v>-160</v>
      </c>
    </row>
    <row r="14" spans="1:14" ht="15.75">
      <c r="A14" s="33" t="s">
        <v>66</v>
      </c>
      <c r="B14" s="47">
        <v>1</v>
      </c>
      <c r="C14" s="47">
        <v>0</v>
      </c>
      <c r="D14" s="47">
        <v>-2</v>
      </c>
      <c r="E14" s="47">
        <v>2</v>
      </c>
      <c r="F14" s="47">
        <v>0</v>
      </c>
      <c r="G14" s="47">
        <v>1</v>
      </c>
      <c r="H14" s="47">
        <v>0</v>
      </c>
      <c r="I14" s="47">
        <v>-2</v>
      </c>
      <c r="J14" s="47">
        <v>0</v>
      </c>
      <c r="K14" s="47">
        <v>0</v>
      </c>
      <c r="L14" s="47">
        <v>-1</v>
      </c>
      <c r="M14" s="47">
        <v>0</v>
      </c>
      <c r="N14" s="46">
        <f t="shared" si="0"/>
        <v>-1</v>
      </c>
    </row>
    <row r="15" spans="1:14" ht="15.75">
      <c r="A15" s="33" t="s">
        <v>67</v>
      </c>
      <c r="B15" s="47">
        <v>4</v>
      </c>
      <c r="C15" s="47">
        <v>52</v>
      </c>
      <c r="D15" s="47">
        <v>11</v>
      </c>
      <c r="E15" s="47">
        <v>3</v>
      </c>
      <c r="F15" s="47">
        <v>-14</v>
      </c>
      <c r="G15" s="47">
        <v>-14</v>
      </c>
      <c r="H15" s="47">
        <v>20</v>
      </c>
      <c r="I15" s="47">
        <v>15</v>
      </c>
      <c r="J15" s="47">
        <v>8</v>
      </c>
      <c r="K15" s="47">
        <v>1</v>
      </c>
      <c r="L15" s="47">
        <v>12</v>
      </c>
      <c r="M15" s="47">
        <v>-22</v>
      </c>
      <c r="N15" s="46">
        <f t="shared" si="0"/>
        <v>76</v>
      </c>
    </row>
    <row r="16" spans="1:14" ht="15.75">
      <c r="A16" s="33" t="s">
        <v>68</v>
      </c>
      <c r="B16" s="47">
        <v>-4</v>
      </c>
      <c r="C16" s="47">
        <v>1</v>
      </c>
      <c r="D16" s="47">
        <v>-2</v>
      </c>
      <c r="E16" s="47">
        <v>-1</v>
      </c>
      <c r="F16" s="47">
        <v>0</v>
      </c>
      <c r="G16" s="47">
        <v>-3</v>
      </c>
      <c r="H16" s="47">
        <v>0</v>
      </c>
      <c r="I16" s="47">
        <v>3</v>
      </c>
      <c r="J16" s="47">
        <v>0</v>
      </c>
      <c r="K16" s="47">
        <v>-2</v>
      </c>
      <c r="L16" s="47">
        <v>7</v>
      </c>
      <c r="M16" s="47">
        <v>-1</v>
      </c>
      <c r="N16" s="46">
        <f t="shared" si="0"/>
        <v>-2</v>
      </c>
    </row>
    <row r="17" spans="1:14" ht="15.75" customHeight="1">
      <c r="A17" s="33" t="s">
        <v>69</v>
      </c>
      <c r="B17" s="47">
        <v>56</v>
      </c>
      <c r="C17" s="47">
        <v>8</v>
      </c>
      <c r="D17" s="47">
        <v>36</v>
      </c>
      <c r="E17" s="47">
        <v>12</v>
      </c>
      <c r="F17" s="47">
        <v>-25</v>
      </c>
      <c r="G17" s="47">
        <v>105</v>
      </c>
      <c r="H17" s="47">
        <v>67</v>
      </c>
      <c r="I17" s="47">
        <v>98</v>
      </c>
      <c r="J17" s="47">
        <v>97</v>
      </c>
      <c r="K17" s="47">
        <v>29</v>
      </c>
      <c r="L17" s="47">
        <v>10</v>
      </c>
      <c r="M17" s="47">
        <v>-69</v>
      </c>
      <c r="N17" s="46">
        <f t="shared" si="0"/>
        <v>424</v>
      </c>
    </row>
    <row r="18" spans="1:14" ht="15.75">
      <c r="A18" s="33" t="s">
        <v>70</v>
      </c>
      <c r="B18" s="47">
        <v>-183</v>
      </c>
      <c r="C18" s="47">
        <v>-126</v>
      </c>
      <c r="D18" s="47">
        <v>-27</v>
      </c>
      <c r="E18" s="47">
        <v>147</v>
      </c>
      <c r="F18" s="47">
        <v>39</v>
      </c>
      <c r="G18" s="47">
        <v>-30</v>
      </c>
      <c r="H18" s="47">
        <v>-6</v>
      </c>
      <c r="I18" s="47">
        <v>-12</v>
      </c>
      <c r="J18" s="47">
        <v>33</v>
      </c>
      <c r="K18" s="47">
        <v>87</v>
      </c>
      <c r="L18" s="47">
        <v>246</v>
      </c>
      <c r="M18" s="47">
        <v>-54</v>
      </c>
      <c r="N18" s="46">
        <f t="shared" si="0"/>
        <v>114</v>
      </c>
    </row>
    <row r="19" spans="1:14" ht="15.75">
      <c r="A19" s="33" t="s">
        <v>71</v>
      </c>
      <c r="B19" s="47">
        <v>8</v>
      </c>
      <c r="C19" s="47">
        <v>21</v>
      </c>
      <c r="D19" s="47">
        <v>25</v>
      </c>
      <c r="E19" s="47">
        <v>12</v>
      </c>
      <c r="F19" s="47">
        <v>-22</v>
      </c>
      <c r="G19" s="47">
        <v>-3</v>
      </c>
      <c r="H19" s="47">
        <v>-8</v>
      </c>
      <c r="I19" s="47">
        <v>-6</v>
      </c>
      <c r="J19" s="47">
        <v>9</v>
      </c>
      <c r="K19" s="47">
        <v>27</v>
      </c>
      <c r="L19" s="47">
        <v>39</v>
      </c>
      <c r="M19" s="47">
        <v>-16</v>
      </c>
      <c r="N19" s="46">
        <f t="shared" si="0"/>
        <v>86</v>
      </c>
    </row>
    <row r="20" spans="1:14" ht="15.75">
      <c r="A20" s="33" t="s">
        <v>72</v>
      </c>
      <c r="B20" s="47">
        <v>1</v>
      </c>
      <c r="C20" s="47">
        <v>7</v>
      </c>
      <c r="D20" s="47">
        <v>7</v>
      </c>
      <c r="E20" s="47">
        <v>10</v>
      </c>
      <c r="F20" s="47">
        <v>6</v>
      </c>
      <c r="G20" s="47">
        <v>-8</v>
      </c>
      <c r="H20" s="47">
        <v>6</v>
      </c>
      <c r="I20" s="47">
        <v>2</v>
      </c>
      <c r="J20" s="47">
        <v>-2</v>
      </c>
      <c r="K20" s="47">
        <v>0</v>
      </c>
      <c r="L20" s="47">
        <v>0</v>
      </c>
      <c r="M20" s="47">
        <v>1</v>
      </c>
      <c r="N20" s="46">
        <f t="shared" si="0"/>
        <v>30</v>
      </c>
    </row>
    <row r="21" spans="1:14" ht="15.75">
      <c r="A21" s="33" t="s">
        <v>73</v>
      </c>
      <c r="B21" s="47">
        <v>15</v>
      </c>
      <c r="C21" s="47">
        <v>114</v>
      </c>
      <c r="D21" s="47">
        <v>83</v>
      </c>
      <c r="E21" s="47">
        <v>84</v>
      </c>
      <c r="F21" s="47">
        <v>114</v>
      </c>
      <c r="G21" s="47">
        <v>53</v>
      </c>
      <c r="H21" s="47">
        <v>115</v>
      </c>
      <c r="I21" s="47">
        <v>134</v>
      </c>
      <c r="J21" s="47">
        <v>46</v>
      </c>
      <c r="K21" s="47">
        <v>63</v>
      </c>
      <c r="L21" s="47">
        <v>64</v>
      </c>
      <c r="M21" s="47">
        <v>-55</v>
      </c>
      <c r="N21" s="46">
        <f t="shared" si="0"/>
        <v>830</v>
      </c>
    </row>
    <row r="22" spans="1:14" ht="15.75">
      <c r="A22" s="33" t="s">
        <v>74</v>
      </c>
      <c r="B22" s="47">
        <v>36</v>
      </c>
      <c r="C22" s="47">
        <v>10</v>
      </c>
      <c r="D22" s="47">
        <v>12</v>
      </c>
      <c r="E22" s="47">
        <v>25</v>
      </c>
      <c r="F22" s="47">
        <v>40</v>
      </c>
      <c r="G22" s="47">
        <v>53</v>
      </c>
      <c r="H22" s="47">
        <v>-18</v>
      </c>
      <c r="I22" s="47">
        <v>4</v>
      </c>
      <c r="J22" s="47">
        <v>-23</v>
      </c>
      <c r="K22" s="47">
        <v>29</v>
      </c>
      <c r="L22" s="47">
        <v>29</v>
      </c>
      <c r="M22" s="47">
        <v>-3</v>
      </c>
      <c r="N22" s="46">
        <f t="shared" si="0"/>
        <v>194</v>
      </c>
    </row>
    <row r="23" spans="1:14" ht="15.75">
      <c r="A23" s="33" t="s">
        <v>75</v>
      </c>
      <c r="B23" s="47">
        <v>54</v>
      </c>
      <c r="C23" s="47">
        <v>9</v>
      </c>
      <c r="D23" s="47">
        <v>23</v>
      </c>
      <c r="E23" s="47">
        <v>17</v>
      </c>
      <c r="F23" s="47">
        <v>-22</v>
      </c>
      <c r="G23" s="47">
        <v>29</v>
      </c>
      <c r="H23" s="47">
        <v>5</v>
      </c>
      <c r="I23" s="47">
        <v>-15</v>
      </c>
      <c r="J23" s="47">
        <v>33</v>
      </c>
      <c r="K23" s="47">
        <v>28</v>
      </c>
      <c r="L23" s="47">
        <v>41</v>
      </c>
      <c r="M23" s="47">
        <v>-77</v>
      </c>
      <c r="N23" s="46">
        <f t="shared" si="0"/>
        <v>125</v>
      </c>
    </row>
    <row r="24" spans="1:14" ht="31.5">
      <c r="A24" s="33" t="s">
        <v>76</v>
      </c>
      <c r="B24" s="47">
        <v>5</v>
      </c>
      <c r="C24" s="47">
        <v>19</v>
      </c>
      <c r="D24" s="47">
        <v>1</v>
      </c>
      <c r="E24" s="47">
        <v>29</v>
      </c>
      <c r="F24" s="47">
        <v>16</v>
      </c>
      <c r="G24" s="47">
        <v>34</v>
      </c>
      <c r="H24" s="47">
        <v>18</v>
      </c>
      <c r="I24" s="47">
        <v>8</v>
      </c>
      <c r="J24" s="47">
        <v>47</v>
      </c>
      <c r="K24" s="47">
        <v>11</v>
      </c>
      <c r="L24" s="47">
        <v>31</v>
      </c>
      <c r="M24" s="47">
        <v>6</v>
      </c>
      <c r="N24" s="46">
        <f t="shared" si="0"/>
        <v>225</v>
      </c>
    </row>
    <row r="25" spans="1:14" ht="15.75">
      <c r="A25" s="33" t="s">
        <v>77</v>
      </c>
      <c r="B25" s="47">
        <v>-11</v>
      </c>
      <c r="C25" s="47">
        <v>55</v>
      </c>
      <c r="D25" s="47">
        <v>35</v>
      </c>
      <c r="E25" s="47">
        <v>38</v>
      </c>
      <c r="F25" s="47">
        <v>24</v>
      </c>
      <c r="G25" s="47">
        <v>18</v>
      </c>
      <c r="H25" s="47">
        <v>-29</v>
      </c>
      <c r="I25" s="47">
        <v>52</v>
      </c>
      <c r="J25" s="47">
        <v>27</v>
      </c>
      <c r="K25" s="47">
        <v>-16</v>
      </c>
      <c r="L25" s="47">
        <v>5</v>
      </c>
      <c r="M25" s="47">
        <v>-98</v>
      </c>
      <c r="N25" s="46">
        <f t="shared" si="0"/>
        <v>100</v>
      </c>
    </row>
    <row r="26" spans="1:14" ht="15.75">
      <c r="A26" s="33" t="s">
        <v>78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6">
        <f t="shared" si="0"/>
        <v>0</v>
      </c>
    </row>
    <row r="27" spans="1:14" ht="16.5" thickBot="1">
      <c r="A27" s="12" t="s">
        <v>79</v>
      </c>
      <c r="B27" s="48">
        <v>0</v>
      </c>
      <c r="C27" s="48">
        <v>-2</v>
      </c>
      <c r="D27" s="48">
        <v>6</v>
      </c>
      <c r="E27" s="48">
        <v>-2</v>
      </c>
      <c r="F27" s="48">
        <v>3</v>
      </c>
      <c r="G27" s="48">
        <v>0</v>
      </c>
      <c r="H27" s="48">
        <v>-2</v>
      </c>
      <c r="I27" s="48">
        <v>-1</v>
      </c>
      <c r="J27" s="48">
        <v>-13</v>
      </c>
      <c r="K27" s="48">
        <v>-1</v>
      </c>
      <c r="L27" s="48">
        <v>-2</v>
      </c>
      <c r="M27" s="48">
        <v>-3</v>
      </c>
      <c r="N27" s="49">
        <f t="shared" si="0"/>
        <v>-17</v>
      </c>
    </row>
    <row r="28" spans="1:14" s="52" customFormat="1" ht="16.5" thickBot="1">
      <c r="A28" s="23" t="s">
        <v>22</v>
      </c>
      <c r="B28" s="50">
        <f>SUM(B3:B27)</f>
        <v>-43</v>
      </c>
      <c r="C28" s="50">
        <f aca="true" t="shared" si="1" ref="C28:N28">SUM(C3:C27)</f>
        <v>295</v>
      </c>
      <c r="D28" s="50">
        <f t="shared" si="1"/>
        <v>355</v>
      </c>
      <c r="E28" s="50">
        <f t="shared" si="1"/>
        <v>445</v>
      </c>
      <c r="F28" s="50">
        <f t="shared" si="1"/>
        <v>125</v>
      </c>
      <c r="G28" s="50">
        <f t="shared" si="1"/>
        <v>225</v>
      </c>
      <c r="H28" s="50">
        <f t="shared" si="1"/>
        <v>221</v>
      </c>
      <c r="I28" s="50">
        <f t="shared" si="1"/>
        <v>356</v>
      </c>
      <c r="J28" s="50">
        <f t="shared" si="1"/>
        <v>338</v>
      </c>
      <c r="K28" s="50">
        <f t="shared" si="1"/>
        <v>253</v>
      </c>
      <c r="L28" s="50">
        <f t="shared" si="1"/>
        <v>530</v>
      </c>
      <c r="M28" s="50">
        <f t="shared" si="1"/>
        <v>-597</v>
      </c>
      <c r="N28" s="50">
        <f t="shared" si="1"/>
        <v>2503</v>
      </c>
    </row>
  </sheetData>
  <sheetProtection/>
  <mergeCells count="2">
    <mergeCell ref="A1:N1"/>
    <mergeCell ref="P2:P3"/>
  </mergeCells>
  <hyperlinks>
    <hyperlink ref="P2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7"/>
  <sheetViews>
    <sheetView zoomScalePageLayoutView="0" workbookViewId="0" topLeftCell="A1">
      <selection activeCell="F2" sqref="F2"/>
    </sheetView>
  </sheetViews>
  <sheetFormatPr defaultColWidth="9.140625" defaultRowHeight="15"/>
  <cols>
    <col min="1" max="2" width="16.57421875" style="28" customWidth="1"/>
    <col min="3" max="3" width="26.140625" style="28" customWidth="1"/>
    <col min="4" max="4" width="15.140625" style="28" customWidth="1"/>
    <col min="5" max="5" width="9.140625" style="28" customWidth="1"/>
    <col min="6" max="6" width="13.28125" style="28" bestFit="1" customWidth="1"/>
    <col min="7" max="16384" width="9.140625" style="28" customWidth="1"/>
  </cols>
  <sheetData>
    <row r="1" spans="1:4" ht="16.5" thickBot="1">
      <c r="A1" s="53" t="s">
        <v>82</v>
      </c>
      <c r="B1" s="53"/>
      <c r="C1" s="53"/>
      <c r="D1" s="53"/>
    </row>
    <row r="2" spans="1:6" ht="16.5" thickBot="1">
      <c r="A2" s="2" t="s">
        <v>0</v>
      </c>
      <c r="B2" s="2" t="s">
        <v>53</v>
      </c>
      <c r="C2" s="2" t="s">
        <v>54</v>
      </c>
      <c r="D2" s="2" t="s">
        <v>43</v>
      </c>
      <c r="F2" s="29" t="s">
        <v>55</v>
      </c>
    </row>
    <row r="3" spans="1:6" ht="15.75">
      <c r="A3" s="3" t="s">
        <v>2</v>
      </c>
      <c r="B3" s="5">
        <v>-43</v>
      </c>
      <c r="C3" s="20">
        <v>59588</v>
      </c>
      <c r="D3" s="30">
        <v>-0.0721101440525901</v>
      </c>
      <c r="F3" s="9"/>
    </row>
    <row r="4" spans="1:6" ht="15.75">
      <c r="A4" s="3" t="s">
        <v>3</v>
      </c>
      <c r="B4" s="5">
        <v>295</v>
      </c>
      <c r="C4" s="20">
        <v>59883</v>
      </c>
      <c r="D4" s="30">
        <v>0.495066120695442</v>
      </c>
      <c r="F4" s="9"/>
    </row>
    <row r="5" spans="1:6" ht="15.75">
      <c r="A5" s="3" t="s">
        <v>4</v>
      </c>
      <c r="B5" s="5">
        <v>355</v>
      </c>
      <c r="C5" s="20">
        <v>60238</v>
      </c>
      <c r="D5" s="30">
        <v>0.5928226708748726</v>
      </c>
      <c r="F5" s="9"/>
    </row>
    <row r="6" spans="1:6" ht="15.75">
      <c r="A6" s="3" t="s">
        <v>5</v>
      </c>
      <c r="B6" s="5">
        <v>445</v>
      </c>
      <c r="C6" s="20">
        <v>60683</v>
      </c>
      <c r="D6" s="30">
        <v>0.7387363458282148</v>
      </c>
      <c r="F6" s="9"/>
    </row>
    <row r="7" spans="1:6" ht="15.75">
      <c r="A7" s="3" t="s">
        <v>6</v>
      </c>
      <c r="B7" s="5">
        <v>125</v>
      </c>
      <c r="C7" s="20">
        <v>60808</v>
      </c>
      <c r="D7" s="30">
        <v>0.20598849760229387</v>
      </c>
      <c r="F7" s="9"/>
    </row>
    <row r="8" spans="1:6" ht="15.75">
      <c r="A8" s="3" t="s">
        <v>7</v>
      </c>
      <c r="B8" s="5">
        <v>225</v>
      </c>
      <c r="C8" s="20">
        <v>61033</v>
      </c>
      <c r="D8" s="30">
        <v>0.3700171030127615</v>
      </c>
      <c r="F8" s="9"/>
    </row>
    <row r="9" spans="1:6" ht="15.75">
      <c r="A9" s="3" t="s">
        <v>8</v>
      </c>
      <c r="B9" s="5">
        <v>221</v>
      </c>
      <c r="C9" s="20">
        <v>61254</v>
      </c>
      <c r="D9" s="30">
        <v>0.3620991922402635</v>
      </c>
      <c r="F9" s="9"/>
    </row>
    <row r="10" spans="1:6" ht="15.75">
      <c r="A10" s="3" t="s">
        <v>9</v>
      </c>
      <c r="B10" s="5">
        <v>356</v>
      </c>
      <c r="C10" s="20">
        <v>61610</v>
      </c>
      <c r="D10" s="30">
        <v>0.5811865347569138</v>
      </c>
      <c r="F10" s="9"/>
    </row>
    <row r="11" spans="1:6" ht="15.75">
      <c r="A11" s="3" t="s">
        <v>10</v>
      </c>
      <c r="B11" s="5">
        <v>338</v>
      </c>
      <c r="C11" s="20">
        <v>61948</v>
      </c>
      <c r="D11" s="30">
        <v>0.5486122382730076</v>
      </c>
      <c r="F11" s="9"/>
    </row>
    <row r="12" spans="1:6" ht="15.75">
      <c r="A12" s="3" t="s">
        <v>11</v>
      </c>
      <c r="B12" s="5">
        <v>253</v>
      </c>
      <c r="C12" s="20">
        <v>62201</v>
      </c>
      <c r="D12" s="30">
        <v>0.40840705107509523</v>
      </c>
      <c r="F12" s="9"/>
    </row>
    <row r="13" spans="1:6" ht="15.75">
      <c r="A13" s="3" t="s">
        <v>12</v>
      </c>
      <c r="B13" s="5">
        <v>530</v>
      </c>
      <c r="C13" s="20">
        <v>62731</v>
      </c>
      <c r="D13" s="30">
        <v>0.8520763331779232</v>
      </c>
      <c r="F13" s="9"/>
    </row>
    <row r="14" spans="1:6" ht="16.5" thickBot="1">
      <c r="A14" s="2" t="s">
        <v>13</v>
      </c>
      <c r="B14" s="6">
        <v>-597</v>
      </c>
      <c r="C14" s="21">
        <v>62134</v>
      </c>
      <c r="D14" s="31">
        <v>-0.9516825811799589</v>
      </c>
      <c r="F14" s="9"/>
    </row>
    <row r="15" spans="1:6" ht="16.5" thickBot="1">
      <c r="A15" s="2" t="s">
        <v>22</v>
      </c>
      <c r="B15" s="37">
        <f>SUM(B3:B14)</f>
        <v>2503</v>
      </c>
      <c r="C15" s="6" t="s">
        <v>81</v>
      </c>
      <c r="D15" s="32">
        <v>4.2</v>
      </c>
      <c r="F15" s="9"/>
    </row>
    <row r="16" spans="1:4" ht="15.75">
      <c r="A16" s="57" t="s">
        <v>14</v>
      </c>
      <c r="B16" s="57"/>
      <c r="C16" s="57"/>
      <c r="D16" s="57"/>
    </row>
    <row r="17" spans="1:4" ht="15.75">
      <c r="A17" s="57"/>
      <c r="B17" s="57"/>
      <c r="C17" s="57"/>
      <c r="D17" s="57"/>
    </row>
  </sheetData>
  <sheetProtection/>
  <mergeCells count="3">
    <mergeCell ref="A1:D1"/>
    <mergeCell ref="A16:D16"/>
    <mergeCell ref="A17:D17"/>
  </mergeCells>
  <hyperlinks>
    <hyperlink ref="F2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psocioeconomica</cp:lastModifiedBy>
  <cp:lastPrinted>2011-11-14T16:00:26Z</cp:lastPrinted>
  <dcterms:created xsi:type="dcterms:W3CDTF">2011-11-14T13:08:17Z</dcterms:created>
  <dcterms:modified xsi:type="dcterms:W3CDTF">2012-02-28T16:46:04Z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